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Embutidos Rodriguez Grupo 1/"/>
    </mc:Choice>
  </mc:AlternateContent>
  <xr:revisionPtr revIDLastSave="171" documentId="8_{3FE1A4E5-5C02-4699-8D8E-EB7E797C95C2}" xr6:coauthVersionLast="45" xr6:coauthVersionMax="45" xr10:uidLastSave="{AA6E5C97-C44A-4DDD-B3FA-E9334D183865}"/>
  <bookViews>
    <workbookView xWindow="2550" yWindow="2550" windowWidth="28770" windowHeight="11835" tabRatio="850" activeTab="4" xr2:uid="{41DF6F2E-144E-4054-94A6-F0C8BCB6E4D2}"/>
  </bookViews>
  <sheets>
    <sheet name="Herramientas básicas" sheetId="17" r:id="rId1"/>
    <sheet name="Hoja3" sheetId="33" state="veryHidden" r:id="rId2"/>
    <sheet name="Centrar en la Selección" sheetId="24" r:id="rId3"/>
    <sheet name="Opciones para el calculo" sheetId="29" r:id="rId4"/>
    <sheet name="Proteger Hojas" sheetId="3" r:id="rId5"/>
    <sheet name="Imprimir" sheetId="36" r:id="rId6"/>
    <sheet name="Agrupaciones" sheetId="4" r:id="rId7"/>
    <sheet name="Insertar Filas" sheetId="6" r:id="rId8"/>
    <sheet name="Referencias Relativas y absolut" sheetId="18" r:id="rId9"/>
    <sheet name="Lineas de cuadricula" sheetId="19" r:id="rId10"/>
    <sheet name="Hoja4" sheetId="39" r:id="rId11"/>
    <sheet name="Hoja5" sheetId="40" r:id="rId12"/>
    <sheet name="% En tabla Dinamica" sheetId="22" r:id="rId13"/>
    <sheet name="Ocultar una hoja" sheetId="25" r:id="rId14"/>
    <sheet name="Insertar un Check" sheetId="23" r:id="rId15"/>
    <sheet name="Grafico con Doble escala" sheetId="20" r:id="rId16"/>
    <sheet name="Grafico de Anillo con porcen" sheetId="21" r:id="rId17"/>
  </sheets>
  <calcPr calcId="191029"/>
  <pivotCaches>
    <pivotCache cacheId="10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3" l="1"/>
  <c r="E5" i="3"/>
  <c r="E5" i="29" l="1"/>
  <c r="M13" i="36" l="1"/>
  <c r="L13" i="36"/>
  <c r="K13" i="36"/>
  <c r="J13" i="36"/>
  <c r="I13" i="36"/>
  <c r="H13" i="36"/>
  <c r="G13" i="36"/>
  <c r="F13" i="36"/>
  <c r="E13" i="36"/>
  <c r="D13" i="36"/>
  <c r="C13" i="36"/>
  <c r="B13" i="36"/>
  <c r="N12" i="36"/>
  <c r="N11" i="36"/>
  <c r="N10" i="36"/>
  <c r="N9" i="36"/>
  <c r="N8" i="36"/>
  <c r="N7" i="36"/>
  <c r="N6" i="36"/>
  <c r="N5" i="36"/>
  <c r="N4" i="36"/>
  <c r="N3" i="36"/>
  <c r="N13" i="36" l="1"/>
  <c r="C6" i="23"/>
  <c r="C7" i="23"/>
  <c r="C5" i="23"/>
  <c r="E7" i="3"/>
  <c r="E4" i="3"/>
  <c r="D9" i="29" l="1"/>
  <c r="C9" i="29"/>
  <c r="B9" i="29"/>
  <c r="E8" i="29"/>
  <c r="E7" i="29"/>
  <c r="E6" i="29"/>
  <c r="E4" i="29"/>
  <c r="E3" i="29"/>
  <c r="E9" i="29" l="1"/>
  <c r="B3" i="21" l="1"/>
  <c r="B2" i="21"/>
  <c r="B10" i="18" l="1"/>
  <c r="M14" i="4" l="1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AB7" i="4" s="1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W14" i="4" s="1"/>
  <c r="V4" i="4"/>
  <c r="U4" i="4"/>
  <c r="T4" i="4"/>
  <c r="S4" i="4"/>
  <c r="R4" i="4"/>
  <c r="Q4" i="4"/>
  <c r="P4" i="4"/>
  <c r="N4" i="4"/>
  <c r="D10" i="3"/>
  <c r="C10" i="3"/>
  <c r="B10" i="3"/>
  <c r="E9" i="3"/>
  <c r="E8" i="3"/>
  <c r="P14" i="4" l="1"/>
  <c r="X14" i="4"/>
  <c r="AB12" i="4"/>
  <c r="Q14" i="4"/>
  <c r="Y14" i="4"/>
  <c r="AB9" i="4"/>
  <c r="R14" i="4"/>
  <c r="S14" i="4"/>
  <c r="AA14" i="4"/>
  <c r="AB11" i="4"/>
  <c r="Z14" i="4"/>
  <c r="AB8" i="4"/>
  <c r="AB6" i="4"/>
  <c r="AB5" i="4"/>
  <c r="AB13" i="4"/>
  <c r="N14" i="4"/>
  <c r="T14" i="4"/>
  <c r="U14" i="4"/>
  <c r="V14" i="4"/>
  <c r="AB10" i="4"/>
  <c r="E10" i="3"/>
  <c r="AB4" i="4"/>
  <c r="AB14" i="4" s="1"/>
</calcChain>
</file>

<file path=xl/sharedStrings.xml><?xml version="1.0" encoding="utf-8"?>
<sst xmlns="http://schemas.openxmlformats.org/spreadsheetml/2006/main" count="880" uniqueCount="132">
  <si>
    <t>Producto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</si>
  <si>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</si>
  <si>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</si>
  <si>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</si>
  <si>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</si>
  <si>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</si>
  <si>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</si>
  <si>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</si>
  <si>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</si>
  <si>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</si>
  <si>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</si>
  <si>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</si>
  <si>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</si>
  <si>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</si>
  <si>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</si>
  <si>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</si>
  <si>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</si>
  <si>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</si>
  <si>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</si>
  <si>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</si>
  <si>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</si>
  <si>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</si>
  <si>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</si>
  <si>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</si>
  <si>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</si>
  <si>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</si>
  <si>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</si>
  <si>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</si>
  <si>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</si>
  <si>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</si>
  <si>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</si>
  <si>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</si>
  <si>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</si>
  <si>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</si>
  <si>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</si>
  <si>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Oficina</t>
  </si>
  <si>
    <t>Gran Canaria</t>
  </si>
  <si>
    <t>Salamanca</t>
  </si>
  <si>
    <t>Fuerteventura</t>
  </si>
  <si>
    <t>Nombre</t>
  </si>
  <si>
    <t>Apellidos</t>
  </si>
  <si>
    <t>DNI</t>
  </si>
  <si>
    <t>Estado Civil</t>
  </si>
  <si>
    <t>Miguel</t>
  </si>
  <si>
    <t>78456321r</t>
  </si>
  <si>
    <t>Casado</t>
  </si>
  <si>
    <t>Francisco</t>
  </si>
  <si>
    <t>Perez Perez</t>
  </si>
  <si>
    <t>74653258s</t>
  </si>
  <si>
    <t>Soltero</t>
  </si>
  <si>
    <t>Lidia</t>
  </si>
  <si>
    <t>12456387f</t>
  </si>
  <si>
    <t>Valeria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</si>
  <si>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</si>
  <si>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</si>
  <si>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</si>
  <si>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</si>
  <si>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</si>
  <si>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</si>
  <si>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</si>
  <si>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</si>
  <si>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78478965v</t>
  </si>
  <si>
    <t>Ventas</t>
  </si>
  <si>
    <t>INSERTAR FILAS</t>
  </si>
  <si>
    <t>Martín Ugarte</t>
  </si>
  <si>
    <t>Martín Narvaez</t>
  </si>
  <si>
    <t>Sosa Acustíca</t>
  </si>
  <si>
    <t>Antúnez Gil</t>
  </si>
  <si>
    <t>TRUCOS ESENCIALES</t>
  </si>
  <si>
    <t>Texto en columnas</t>
  </si>
  <si>
    <t>Quitar Duplicados</t>
  </si>
  <si>
    <t>Ventas 2020</t>
  </si>
  <si>
    <t>% Ventas</t>
  </si>
  <si>
    <t>Nº Clientes</t>
  </si>
  <si>
    <t>Zaragoza</t>
  </si>
  <si>
    <t>Tenerife</t>
  </si>
  <si>
    <t>Objetivo Alcanzado</t>
  </si>
  <si>
    <t>Objetivo No alcanzado</t>
  </si>
  <si>
    <t>Porcentaje Alcanzado</t>
  </si>
  <si>
    <t>Cantidad Pedida</t>
  </si>
  <si>
    <t>Cantidad Vendida</t>
  </si>
  <si>
    <t>Camiseta Basic</t>
  </si>
  <si>
    <t>Falda Negra</t>
  </si>
  <si>
    <t>Pantalon Campana Verde</t>
  </si>
  <si>
    <t>Pantalon Campana rojo</t>
  </si>
  <si>
    <t>Pantalon Campana azul</t>
  </si>
  <si>
    <t>Pantalon Campana amarillo</t>
  </si>
  <si>
    <t>Pantalon Campana rosa</t>
  </si>
  <si>
    <t>Pantalon Campana naranja</t>
  </si>
  <si>
    <t>Pantalon Campana morado</t>
  </si>
  <si>
    <t>Falda lisa</t>
  </si>
  <si>
    <t>Falda blanca</t>
  </si>
  <si>
    <t>Falda verde</t>
  </si>
  <si>
    <t>Falda gris</t>
  </si>
  <si>
    <t>Falda azul</t>
  </si>
  <si>
    <t>Falda rosa</t>
  </si>
  <si>
    <t>Camiseta Manga corta</t>
  </si>
  <si>
    <t>Camiseta estampada</t>
  </si>
  <si>
    <t>Camiseta Manga larga</t>
  </si>
  <si>
    <t>Jersey Azul</t>
  </si>
  <si>
    <t>Jersey verde</t>
  </si>
  <si>
    <t>Jersey amarillo</t>
  </si>
  <si>
    <t>Jersey negro</t>
  </si>
  <si>
    <t>Jersey rojo</t>
  </si>
  <si>
    <t>Jersey blanco</t>
  </si>
  <si>
    <t>Jersey gris</t>
  </si>
  <si>
    <t>Zapato</t>
  </si>
  <si>
    <t>Zapatilla</t>
  </si>
  <si>
    <t>Deportiva</t>
  </si>
  <si>
    <t>Abrigo</t>
  </si>
  <si>
    <t>Cazadora</t>
  </si>
  <si>
    <t>Chaqueta</t>
  </si>
  <si>
    <t>Sevilla</t>
  </si>
  <si>
    <t>Bilbao</t>
  </si>
  <si>
    <t>Entrada Adulto</t>
  </si>
  <si>
    <t>Entrada Infantil</t>
  </si>
  <si>
    <t>Visitante</t>
  </si>
  <si>
    <t>Adulto</t>
  </si>
  <si>
    <t>Precio</t>
  </si>
  <si>
    <t>Paula</t>
  </si>
  <si>
    <t>Informe de ventas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</si>
  <si>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</si>
  <si>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</si>
  <si>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</si>
  <si>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</si>
  <si>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</si>
  <si>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</si>
  <si>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</si>
  <si>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Etiquetas de fila</t>
  </si>
  <si>
    <t>Total general</t>
  </si>
  <si>
    <t>Suma de Cantidad Vendida</t>
  </si>
  <si>
    <t>Suma de 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</si>
</sst>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3" fontId="2" fillId="0" borderId="4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5" xfId="0" applyFont="1" applyFill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3" fontId="2" fillId="5" borderId="5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2" fillId="6" borderId="4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3" borderId="5" xfId="0" applyFont="1" applyFill="1" applyBorder="1"/>
    <xf numFmtId="3" fontId="2" fillId="3" borderId="5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2" fillId="7" borderId="4" xfId="0" applyFont="1" applyFill="1" applyBorder="1"/>
    <xf numFmtId="3" fontId="2" fillId="7" borderId="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8" xfId="0" applyBorder="1"/>
    <xf numFmtId="165" fontId="0" fillId="0" borderId="19" xfId="2" applyNumberFormat="1" applyFont="1" applyBorder="1" applyAlignment="1">
      <alignment horizontal="center"/>
    </xf>
    <xf numFmtId="0" fontId="0" fillId="0" borderId="20" xfId="0" applyBorder="1" applyAlignment="1">
      <alignment horizontal="center"/>
    </xf>
    <xf numFmtId="165" fontId="0" fillId="0" borderId="5" xfId="2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9" fontId="0" fillId="0" borderId="14" xfId="1" applyFont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/>
    <xf numFmtId="0" fontId="0" fillId="0" borderId="19" xfId="0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21" xfId="0" applyFont="1" applyFill="1" applyBorder="1"/>
    <xf numFmtId="0" fontId="1" fillId="2" borderId="13" xfId="0" applyFont="1" applyFill="1" applyBorder="1"/>
    <xf numFmtId="0" fontId="6" fillId="0" borderId="5" xfId="0" applyFont="1" applyBorder="1"/>
    <xf numFmtId="0" fontId="0" fillId="0" borderId="0" xfId="0" applyFill="1" applyAlignment="1">
      <alignment horizontal="centerContinuous"/>
    </xf>
    <xf numFmtId="0" fontId="0" fillId="0" borderId="0" xfId="0" applyFill="1" applyAlignment="1"/>
    <xf numFmtId="0" fontId="4" fillId="3" borderId="5" xfId="0" applyFont="1" applyFill="1" applyBorder="1" applyAlignment="1" applyProtection="1">
      <alignment horizontal="center"/>
    </xf>
    <xf numFmtId="3" fontId="2" fillId="0" borderId="5" xfId="0" applyNumberFormat="1" applyFont="1" applyFill="1" applyBorder="1" applyAlignment="1" applyProtection="1">
      <alignment horizontal="center"/>
    </xf>
    <xf numFmtId="0" fontId="0" fillId="0" borderId="0" xfId="0" applyFill="1"/>
    <xf numFmtId="0" fontId="0" fillId="0" borderId="5" xfId="0" applyFill="1" applyBorder="1" applyProtection="1"/>
    <xf numFmtId="3" fontId="0" fillId="0" borderId="5" xfId="0" applyNumberForma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0" borderId="23" xfId="0" applyBorder="1"/>
    <xf numFmtId="0" fontId="0" fillId="0" borderId="24" xfId="0" applyBorder="1"/>
    <xf numFmtId="1" fontId="0" fillId="0" borderId="25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  <xf numFmtId="0" fontId="0" fillId="0" borderId="31" xfId="0" applyBorder="1" applyAlignment="1">
      <alignment horizontal="center"/>
    </xf>
    <xf numFmtId="1" fontId="0" fillId="0" borderId="32" xfId="0" applyNumberForma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1" applyFont="1"/>
    <xf numFmtId="9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0" borderId="0" xfId="0" applyProtection="1"/>
    <xf numFmtId="0" fontId="4" fillId="3" borderId="4" xfId="0" applyFont="1" applyFill="1" applyBorder="1" applyAlignment="1" applyProtection="1">
      <alignment horizontal="center"/>
    </xf>
    <xf numFmtId="0" fontId="0" fillId="0" borderId="4" xfId="0" applyBorder="1" applyProtection="1"/>
    <xf numFmtId="3" fontId="0" fillId="0" borderId="4" xfId="0" applyNumberFormat="1" applyBorder="1" applyAlignment="1" applyProtection="1">
      <alignment horizontal="center"/>
    </xf>
    <xf numFmtId="0" fontId="2" fillId="6" borderId="4" xfId="0" applyFont="1" applyFill="1" applyBorder="1" applyProtection="1"/>
    <xf numFmtId="3" fontId="0" fillId="9" borderId="4" xfId="0" applyNumberFormat="1" applyFill="1" applyBorder="1" applyAlignment="1" applyProtection="1">
      <alignment horizontal="center"/>
    </xf>
  </cellXfs>
  <cellStyles count="3">
    <cellStyle name="Millares 2" xfId="2" xr:uid="{003CEAF1-1B35-4E65-8687-5674226D82D8}"/>
    <cellStyle name="Normal" xfId="0" builtinId="0"/>
    <cellStyle name="Porcentaje" xfId="1" builtinId="5"/>
  </cellStyles>
  <dxfs count="9">
    <dxf>
      <numFmt numFmtId="13" formatCode="0%"/>
    </dxf>
    <dxf>
      <numFmt numFmtId="13" formatCode="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[Ultima sesión.xlsx]Hoja4!TablaDinámica2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Hoja4!$B$3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Hoja4!$A$4:$A$9</c:f>
              <c:strCache>
                <c:ptCount val="5"/>
                <c:pt idx="0">
                  <c:v>Barcelona</c:v>
                </c:pt>
                <c:pt idx="1">
                  <c:v>Bilbao</c:v>
                </c:pt>
                <c:pt idx="2">
                  <c:v>Madrid</c:v>
                </c:pt>
                <c:pt idx="3">
                  <c:v>Sevilla</c:v>
                </c:pt>
                <c:pt idx="4">
                  <c:v>Valencia</c:v>
                </c:pt>
              </c:strCache>
            </c:strRef>
          </c:cat>
          <c:val>
            <c:numRef>
              <c:f>Hoja4!$B$4:$B$9</c:f>
              <c:numCache>
                <c:formatCode>0%</c:formatCode>
                <c:ptCount val="5"/>
                <c:pt idx="0">
                  <c:v>0.47421333333333332</c:v>
                </c:pt>
                <c:pt idx="1">
                  <c:v>0.39316805845511488</c:v>
                </c:pt>
                <c:pt idx="2">
                  <c:v>0.45461778471138842</c:v>
                </c:pt>
                <c:pt idx="3">
                  <c:v>0.50999444444444442</c:v>
                </c:pt>
                <c:pt idx="4">
                  <c:v>0.43922149122807025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5-4B68-99C8-34A772A8B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4692720"/>
        <c:axId val="482212976"/>
      </c:barChart>
      <c:catAx>
        <c:axId val="744692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2212976"/>
        <c:crosses val="autoZero"/>
        <c:auto val="1"/>
        <c:lblAlgn val="ctr"/>
        <c:lblOffset val="100"/>
        <c:noMultiLvlLbl val="0"/>
      </c:catAx>
      <c:valAx>
        <c:axId val="48221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469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77-484F-91D7-8ACA3F91C3BE}"/>
              </c:ext>
            </c:extLst>
          </c:dPt>
          <c:dPt>
            <c:idx val="1"/>
            <c:bubble3D val="0"/>
            <c:spPr>
              <a:solidFill>
                <a:schemeClr val="accent6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77-484F-91D7-8ACA3F91C3BE}"/>
              </c:ext>
            </c:extLst>
          </c:dPt>
          <c:cat>
            <c:strRef>
              <c:f>'Grafico de Anillo con porcen'!$A$1:$A$2</c:f>
              <c:strCache>
                <c:ptCount val="2"/>
                <c:pt idx="0">
                  <c:v>Objetivo Alcanzado</c:v>
                </c:pt>
                <c:pt idx="1">
                  <c:v>Objetivo No alcanzado</c:v>
                </c:pt>
              </c:strCache>
            </c:strRef>
          </c:cat>
          <c:val>
            <c:numRef>
              <c:f>'Grafico de Anillo con porcen'!$B$1:$B$2</c:f>
              <c:numCache>
                <c:formatCode>General</c:formatCode>
                <c:ptCount val="2"/>
                <c:pt idx="0">
                  <c:v>35</c:v>
                </c:pt>
                <c:pt idx="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26-4808-BD3B-30C3B9B6C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514945</xdr:colOff>
      <xdr:row>1</xdr:row>
      <xdr:rowOff>185143</xdr:rowOff>
    </xdr:from>
    <xdr:to>
      <xdr:col>7</xdr:col>
      <xdr:colOff>300633</xdr:colOff>
      <xdr:row>16</xdr:row>
      <xdr:rowOff>70843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ECC429A-2E90-4947-9207-4E9558956E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4</xdr:row>
          <xdr:rowOff>28575</xdr:rowOff>
        </xdr:from>
        <xdr:to>
          <xdr:col>1</xdr:col>
          <xdr:colOff>476250</xdr:colOff>
          <xdr:row>4</xdr:row>
          <xdr:rowOff>180975</xdr:rowOff>
        </xdr:to>
        <xdr:sp macro="" textlink="">
          <xdr:nvSpPr>
            <xdr:cNvPr id="16385" name="CheckBox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C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5</xdr:row>
          <xdr:rowOff>28575</xdr:rowOff>
        </xdr:from>
        <xdr:to>
          <xdr:col>1</xdr:col>
          <xdr:colOff>476250</xdr:colOff>
          <xdr:row>5</xdr:row>
          <xdr:rowOff>180975</xdr:rowOff>
        </xdr:to>
        <xdr:sp macro="" textlink="">
          <xdr:nvSpPr>
            <xdr:cNvPr id="16386" name="CheckBox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C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6</xdr:row>
          <xdr:rowOff>28575</xdr:rowOff>
        </xdr:from>
        <xdr:to>
          <xdr:col>1</xdr:col>
          <xdr:colOff>476250</xdr:colOff>
          <xdr:row>6</xdr:row>
          <xdr:rowOff>180975</xdr:rowOff>
        </xdr:to>
        <xdr:sp macro="" textlink="">
          <xdr:nvSpPr>
            <xdr:cNvPr id="16387" name="CheckBox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C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215900</xdr:colOff>
      <xdr:row>2</xdr:row>
      <xdr:rowOff>31750</xdr:rowOff>
    </xdr:from>
    <xdr:to>
      <xdr:col>6</xdr:col>
      <xdr:colOff>711200</xdr:colOff>
      <xdr:row>4</xdr:row>
      <xdr:rowOff>146050</xdr:rowOff>
    </xdr:to>
    <xdr:pic>
      <xdr:nvPicPr>
        <xdr:cNvPr id="8" name="Gráfico 7" descr="Dinero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794250" y="425450"/>
          <a:ext cx="495300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330200</xdr:colOff>
      <xdr:row>3</xdr:row>
      <xdr:rowOff>111125</xdr:rowOff>
    </xdr:from>
    <xdr:to>
      <xdr:col>9</xdr:col>
      <xdr:colOff>330200</xdr:colOff>
      <xdr:row>17</xdr:row>
      <xdr:rowOff>187325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pSpPr/>
      </xdr:nvGrpSpPr>
      <xdr:grpSpPr>
        <a:xfrm>
          <a:off x="3257550" y="695325"/>
          <a:ext cx="4572000" cy="2743200"/>
          <a:chOff x="3606800" y="1063625"/>
          <a:chExt cx="4572000" cy="2743200"/>
        </a:xfrm>
      </xdr:grpSpPr>
      <xdr:graphicFrame macro="">
        <xdr:nvGraphicFramePr>
          <xdr:cNvPr id="2" name="Gráfico 1">
            <a:extLst>
              <a:ext uri="{FF2B5EF4-FFF2-40B4-BE49-F238E27FC236}">
                <a16:creationId xmlns:a16="http://schemas.microsoft.com/office/drawing/2014/main" id="{00000000-0008-0000-1000-000002000000}"/>
              </a:ext>
            </a:extLst>
          </xdr:cNvPr>
          <xdr:cNvGraphicFramePr/>
        </xdr:nvGraphicFramePr>
        <xdr:xfrm>
          <a:off x="3606800" y="1063625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$B$3">
        <xdr:nvSpPr>
          <xdr:cNvPr id="3" name="CuadroTexto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 txBox="1"/>
        </xdr:nvSpPr>
        <xdr:spPr>
          <a:xfrm>
            <a:off x="5289550" y="2006600"/>
            <a:ext cx="1136650" cy="7112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0C31DBF6-340E-4E5E-9C46-917C4DD7692F}" type="TxLink">
              <a:rPr lang="en-US" sz="4000" b="0" i="0" u="none" strike="noStrike">
                <a:solidFill>
                  <a:schemeClr val="accent6">
                    <a:lumMod val="50000"/>
                  </a:schemeClr>
                </a:solidFill>
                <a:latin typeface="Calibri"/>
                <a:cs typeface="Calibri"/>
              </a:rPr>
              <a:pPr algn="ctr"/>
              <a:t>35%</a:t>
            </a:fld>
            <a:endParaRPr lang="es-ES" sz="4000">
              <a:solidFill>
                <a:schemeClr val="accent6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158.303008564813" createdVersion="6" refreshedVersion="6" minRefreshableVersion="3" recordCount="155" xr:uid="{DCB0B4B8-A51D-40B3-A05C-491CD6E06551}">
  <cacheSource type="worksheet">
    <worksheetSource name="Tabla1"/>
  </cacheSource>
  <cacheFields count="5">
    <cacheField name="Tienda" numFmtId="0">
      <sharedItems count="5">
        <s v="Madrid"/>
        <s v="Barcelona"/>
        <s v="Valencia"/>
        <s v="Sevilla"/>
        <s v="Bilbao"/>
      </sharedItems>
    </cacheField>
    <cacheField name="Producto" numFmtId="0">
      <sharedItems/>
    </cacheField>
    <cacheField name="Cantidad Pedida" numFmtId="0">
      <sharedItems containsSemiMixedTypes="0" containsString="0" containsNumber="1" containsInteger="1" minValue="23" maxValue="100"/>
    </cacheField>
    <cacheField name="Cantidad Vendida" numFmtId="1">
      <sharedItems containsSemiMixedTypes="0" containsString="0" containsNumber="1" minValue="2.88" maxValue="90"/>
    </cacheField>
    <cacheField name="porcentaje" numFmtId="0" formula="'Cantidad Vendida' /'Cantidad Pedida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5">
  <r>
    <x v="0"/>
    <s v="Camiseta Basic"/>
    <n v="100"/>
    <n v="25"/>
  </r>
  <r>
    <x v="0"/>
    <s v="Falda Negra"/>
    <n v="50"/>
    <n v="17.5"/>
  </r>
  <r>
    <x v="0"/>
    <s v="Pantalon Campana Verde"/>
    <n v="75"/>
    <n v="63.75"/>
  </r>
  <r>
    <x v="0"/>
    <s v="Pantalon Campana rojo"/>
    <n v="80"/>
    <n v="52"/>
  </r>
  <r>
    <x v="0"/>
    <s v="Pantalon Campana azul"/>
    <n v="50"/>
    <n v="6"/>
  </r>
  <r>
    <x v="0"/>
    <s v="Pantalon Campana amarillo"/>
    <n v="60"/>
    <n v="54"/>
  </r>
  <r>
    <x v="0"/>
    <s v="Pantalon Campana rosa"/>
    <n v="23"/>
    <n v="7.36"/>
  </r>
  <r>
    <x v="0"/>
    <s v="Pantalon Campana naranja"/>
    <n v="58"/>
    <n v="31.32"/>
  </r>
  <r>
    <x v="0"/>
    <s v="Pantalon Campana morado"/>
    <n v="68"/>
    <n v="34"/>
  </r>
  <r>
    <x v="0"/>
    <s v="Falda lisa"/>
    <n v="54"/>
    <n v="11.34"/>
  </r>
  <r>
    <x v="0"/>
    <s v="Falda blanca"/>
    <n v="25"/>
    <n v="8"/>
  </r>
  <r>
    <x v="0"/>
    <s v="Falda verde"/>
    <n v="55"/>
    <n v="13.75"/>
  </r>
  <r>
    <x v="0"/>
    <s v="Falda gris"/>
    <n v="90"/>
    <n v="58.5"/>
  </r>
  <r>
    <x v="0"/>
    <s v="Falda azul"/>
    <n v="84"/>
    <n v="26.88"/>
  </r>
  <r>
    <x v="0"/>
    <s v="Falda rosa"/>
    <n v="75"/>
    <n v="26.25"/>
  </r>
  <r>
    <x v="0"/>
    <s v="Camiseta Manga corta"/>
    <n v="65"/>
    <n v="55.25"/>
  </r>
  <r>
    <x v="0"/>
    <s v="Camiseta estampada"/>
    <n v="68"/>
    <n v="44.2"/>
  </r>
  <r>
    <x v="0"/>
    <s v="Camiseta Manga larga"/>
    <n v="41"/>
    <n v="4.92"/>
  </r>
  <r>
    <x v="0"/>
    <s v="Jersey Azul"/>
    <n v="52"/>
    <n v="46.800000000000004"/>
  </r>
  <r>
    <x v="0"/>
    <s v="Jersey verde"/>
    <n v="68"/>
    <n v="21.76"/>
  </r>
  <r>
    <x v="0"/>
    <s v="Jersey amarillo"/>
    <n v="74"/>
    <n v="15.54"/>
  </r>
  <r>
    <x v="0"/>
    <s v="Jersey negro"/>
    <n v="91"/>
    <n v="29.12"/>
  </r>
  <r>
    <x v="0"/>
    <s v="Jersey rojo"/>
    <n v="100"/>
    <n v="25"/>
  </r>
  <r>
    <x v="0"/>
    <s v="Jersey blanco"/>
    <n v="25"/>
    <n v="16.25"/>
  </r>
  <r>
    <x v="0"/>
    <s v="Jersey gris"/>
    <n v="68"/>
    <n v="21.76"/>
  </r>
  <r>
    <x v="0"/>
    <s v="Zapato"/>
    <n v="65"/>
    <n v="16.25"/>
  </r>
  <r>
    <x v="0"/>
    <s v="Zapatilla"/>
    <n v="32"/>
    <n v="11.2"/>
  </r>
  <r>
    <x v="0"/>
    <s v="Deportiva"/>
    <n v="24"/>
    <n v="20.399999999999999"/>
  </r>
  <r>
    <x v="0"/>
    <s v="Abrigo"/>
    <n v="75"/>
    <n v="48.75"/>
  </r>
  <r>
    <x v="0"/>
    <s v="Cazadora"/>
    <n v="69"/>
    <n v="8.2799999999999994"/>
  </r>
  <r>
    <x v="0"/>
    <s v="Chaqueta"/>
    <n v="59"/>
    <n v="53.1"/>
  </r>
  <r>
    <x v="1"/>
    <s v="Camiseta Basic"/>
    <n v="49"/>
    <n v="15.68"/>
  </r>
  <r>
    <x v="1"/>
    <s v="Falda Negra"/>
    <n v="80"/>
    <n v="25.6"/>
  </r>
  <r>
    <x v="1"/>
    <s v="Pantalon Campana Verde"/>
    <n v="60"/>
    <n v="15"/>
  </r>
  <r>
    <x v="1"/>
    <s v="Pantalon Campana rojo"/>
    <n v="23"/>
    <n v="14.950000000000001"/>
  </r>
  <r>
    <x v="1"/>
    <s v="Pantalon Campana azul"/>
    <n v="58"/>
    <n v="18.559999999999999"/>
  </r>
  <r>
    <x v="1"/>
    <s v="Pantalon Campana amarillo"/>
    <n v="68"/>
    <n v="23.799999999999997"/>
  </r>
  <r>
    <x v="1"/>
    <s v="Pantalon Campana rosa"/>
    <n v="91"/>
    <n v="77.349999999999994"/>
  </r>
  <r>
    <x v="1"/>
    <s v="Pantalon Campana naranja"/>
    <n v="100"/>
    <n v="90"/>
  </r>
  <r>
    <x v="1"/>
    <s v="Pantalon Campana morado"/>
    <n v="25"/>
    <n v="8"/>
  </r>
  <r>
    <x v="1"/>
    <s v="Falda lisa"/>
    <n v="68"/>
    <n v="14.28"/>
  </r>
  <r>
    <x v="1"/>
    <s v="Falda blanca"/>
    <n v="32"/>
    <n v="10.24"/>
  </r>
  <r>
    <x v="1"/>
    <s v="Falda verde"/>
    <n v="24"/>
    <n v="6"/>
  </r>
  <r>
    <x v="1"/>
    <s v="Falda gris"/>
    <n v="75"/>
    <n v="48.75"/>
  </r>
  <r>
    <x v="1"/>
    <s v="Falda azul"/>
    <n v="69"/>
    <n v="24.15"/>
  </r>
  <r>
    <x v="1"/>
    <s v="Falda rosa"/>
    <n v="23"/>
    <n v="19.55"/>
  </r>
  <r>
    <x v="1"/>
    <s v="Camiseta Manga corta"/>
    <n v="58"/>
    <n v="37.700000000000003"/>
  </r>
  <r>
    <x v="1"/>
    <s v="Camiseta estampada"/>
    <n v="68"/>
    <n v="8.16"/>
  </r>
  <r>
    <x v="1"/>
    <s v="Camiseta Manga larga"/>
    <n v="54"/>
    <n v="48.6"/>
  </r>
  <r>
    <x v="1"/>
    <s v="Jersey Azul"/>
    <n v="25"/>
    <n v="8"/>
  </r>
  <r>
    <x v="1"/>
    <s v="Jersey verde"/>
    <n v="55"/>
    <n v="29.700000000000003"/>
  </r>
  <r>
    <x v="1"/>
    <s v="Jersey amarillo"/>
    <n v="90"/>
    <n v="45"/>
  </r>
  <r>
    <x v="1"/>
    <s v="Jersey negro"/>
    <n v="84"/>
    <n v="17.64"/>
  </r>
  <r>
    <x v="1"/>
    <s v="Jersey rojo"/>
    <n v="91"/>
    <n v="81.900000000000006"/>
  </r>
  <r>
    <x v="1"/>
    <s v="Jersey blanco"/>
    <n v="100"/>
    <n v="32"/>
  </r>
  <r>
    <x v="1"/>
    <s v="Jersey gris"/>
    <n v="25"/>
    <n v="13.5"/>
  </r>
  <r>
    <x v="1"/>
    <s v="Zapato"/>
    <n v="68"/>
    <n v="34"/>
  </r>
  <r>
    <x v="1"/>
    <s v="Zapatilla"/>
    <n v="65"/>
    <n v="13.65"/>
  </r>
  <r>
    <x v="1"/>
    <s v="Deportiva"/>
    <n v="32"/>
    <n v="10.24"/>
  </r>
  <r>
    <x v="1"/>
    <s v="Abrigo"/>
    <n v="24"/>
    <n v="6"/>
  </r>
  <r>
    <x v="1"/>
    <s v="Cazadora"/>
    <n v="91"/>
    <n v="59.15"/>
  </r>
  <r>
    <x v="1"/>
    <s v="Chaqueta"/>
    <n v="100"/>
    <n v="32"/>
  </r>
  <r>
    <x v="2"/>
    <s v="Camiseta Basic"/>
    <n v="25"/>
    <n v="8.75"/>
  </r>
  <r>
    <x v="2"/>
    <s v="Falda Negra"/>
    <n v="68"/>
    <n v="23.799999999999997"/>
  </r>
  <r>
    <x v="2"/>
    <s v="Pantalon Campana Verde"/>
    <n v="65"/>
    <n v="55.25"/>
  </r>
  <r>
    <x v="2"/>
    <s v="Pantalon Campana rojo"/>
    <n v="32"/>
    <n v="20.8"/>
  </r>
  <r>
    <x v="2"/>
    <s v="Pantalon Campana azul"/>
    <n v="24"/>
    <n v="2.88"/>
  </r>
  <r>
    <x v="2"/>
    <s v="Pantalon Campana amarillo"/>
    <n v="68"/>
    <n v="61.2"/>
  </r>
  <r>
    <x v="2"/>
    <s v="Pantalon Campana rosa"/>
    <n v="65"/>
    <n v="20.8"/>
  </r>
  <r>
    <x v="2"/>
    <s v="Pantalon Campana naranja"/>
    <n v="32"/>
    <n v="6.72"/>
  </r>
  <r>
    <x v="2"/>
    <s v="Pantalon Campana morado"/>
    <n v="90"/>
    <n v="28.8"/>
  </r>
  <r>
    <x v="2"/>
    <s v="Falda lisa"/>
    <n v="84"/>
    <n v="29.4"/>
  </r>
  <r>
    <x v="2"/>
    <s v="Falda blanca"/>
    <n v="75"/>
    <n v="63.75"/>
  </r>
  <r>
    <x v="2"/>
    <s v="Falda verde"/>
    <n v="65"/>
    <n v="42.25"/>
  </r>
  <r>
    <x v="2"/>
    <s v="Falda gris"/>
    <n v="68"/>
    <n v="8.16"/>
  </r>
  <r>
    <x v="2"/>
    <s v="Falda azul"/>
    <n v="41"/>
    <n v="36.9"/>
  </r>
  <r>
    <x v="2"/>
    <s v="Falda rosa"/>
    <n v="60"/>
    <n v="19.2"/>
  </r>
  <r>
    <x v="2"/>
    <s v="Camiseta Manga corta"/>
    <n v="23"/>
    <n v="12.420000000000002"/>
  </r>
  <r>
    <x v="2"/>
    <s v="Camiseta estampada"/>
    <n v="58"/>
    <n v="12.18"/>
  </r>
  <r>
    <x v="2"/>
    <s v="Camiseta Manga larga"/>
    <n v="68"/>
    <n v="21.76"/>
  </r>
  <r>
    <x v="2"/>
    <s v="Jersey Azul"/>
    <n v="91"/>
    <n v="22.75"/>
  </r>
  <r>
    <x v="2"/>
    <s v="Jersey verde"/>
    <n v="24"/>
    <n v="15.600000000000001"/>
  </r>
  <r>
    <x v="2"/>
    <s v="Jersey amarillo"/>
    <n v="91"/>
    <n v="29.12"/>
  </r>
  <r>
    <x v="2"/>
    <s v="Jersey negro"/>
    <n v="100"/>
    <n v="35"/>
  </r>
  <r>
    <x v="2"/>
    <s v="Jersey rojo"/>
    <n v="25"/>
    <n v="8.75"/>
  </r>
  <r>
    <x v="2"/>
    <s v="Jersey blanco"/>
    <n v="68"/>
    <n v="57.8"/>
  </r>
  <r>
    <x v="2"/>
    <s v="Jersey gris"/>
    <n v="65"/>
    <n v="35.1"/>
  </r>
  <r>
    <x v="2"/>
    <s v="Zapato"/>
    <n v="32"/>
    <n v="6.72"/>
  </r>
  <r>
    <x v="2"/>
    <s v="Zapatilla"/>
    <n v="69"/>
    <n v="22.080000000000002"/>
  </r>
  <r>
    <x v="2"/>
    <s v="Deportiva"/>
    <n v="59"/>
    <n v="14.75"/>
  </r>
  <r>
    <x v="2"/>
    <s v="Abrigo"/>
    <n v="49"/>
    <n v="31.85"/>
  </r>
  <r>
    <x v="2"/>
    <s v="Cazadora"/>
    <n v="80"/>
    <n v="25.6"/>
  </r>
  <r>
    <x v="2"/>
    <s v="Chaqueta"/>
    <n v="60"/>
    <n v="21"/>
  </r>
  <r>
    <x v="3"/>
    <s v="Camiseta Basic"/>
    <n v="23"/>
    <n v="8.0499999999999989"/>
  </r>
  <r>
    <x v="3"/>
    <s v="Falda Negra"/>
    <n v="58"/>
    <n v="6.96"/>
  </r>
  <r>
    <x v="3"/>
    <s v="Pantalon Campana Verde"/>
    <n v="68"/>
    <n v="61.2"/>
  </r>
  <r>
    <x v="3"/>
    <s v="Pantalon Campana rojo"/>
    <n v="91"/>
    <n v="29.12"/>
  </r>
  <r>
    <x v="3"/>
    <s v="Pantalon Campana azul"/>
    <n v="24"/>
    <n v="6"/>
  </r>
  <r>
    <x v="3"/>
    <s v="Pantalon Campana amarillo"/>
    <n v="91"/>
    <n v="59.15"/>
  </r>
  <r>
    <x v="3"/>
    <s v="Pantalon Campana rosa"/>
    <n v="100"/>
    <n v="32"/>
  </r>
  <r>
    <x v="3"/>
    <s v="Pantalon Campana naranja"/>
    <n v="25"/>
    <n v="8.75"/>
  </r>
  <r>
    <x v="3"/>
    <s v="Pantalon Campana morado"/>
    <n v="68"/>
    <n v="23.799999999999997"/>
  </r>
  <r>
    <x v="3"/>
    <s v="Falda lisa"/>
    <n v="23"/>
    <n v="14.950000000000001"/>
  </r>
  <r>
    <x v="3"/>
    <s v="Falda blanca"/>
    <n v="58"/>
    <n v="20.299999999999997"/>
  </r>
  <r>
    <x v="3"/>
    <s v="Falda verde"/>
    <n v="68"/>
    <n v="57.8"/>
  </r>
  <r>
    <x v="3"/>
    <s v="Falda gris"/>
    <n v="91"/>
    <n v="81.900000000000006"/>
  </r>
  <r>
    <x v="3"/>
    <s v="Falda azul"/>
    <n v="100"/>
    <n v="32"/>
  </r>
  <r>
    <x v="3"/>
    <s v="Falda rosa"/>
    <n v="25"/>
    <n v="5.25"/>
  </r>
  <r>
    <x v="3"/>
    <s v="Camiseta Manga corta"/>
    <n v="68"/>
    <n v="21.76"/>
  </r>
  <r>
    <x v="3"/>
    <s v="Camiseta estampada"/>
    <n v="32"/>
    <n v="8"/>
  </r>
  <r>
    <x v="3"/>
    <s v="Camiseta Manga larga"/>
    <n v="24"/>
    <n v="15.600000000000001"/>
  </r>
  <r>
    <x v="3"/>
    <s v="Jersey Azul"/>
    <n v="75"/>
    <n v="26.25"/>
  </r>
  <r>
    <x v="3"/>
    <s v="Jersey verde"/>
    <n v="68"/>
    <n v="57.8"/>
  </r>
  <r>
    <x v="3"/>
    <s v="Jersey amarillo"/>
    <n v="91"/>
    <n v="59.15"/>
  </r>
  <r>
    <x v="3"/>
    <s v="Jersey negro"/>
    <n v="24"/>
    <n v="2.88"/>
  </r>
  <r>
    <x v="3"/>
    <s v="Jersey rojo"/>
    <n v="91"/>
    <n v="81.900000000000006"/>
  </r>
  <r>
    <x v="3"/>
    <s v="Jersey blanco"/>
    <n v="100"/>
    <n v="32"/>
  </r>
  <r>
    <x v="3"/>
    <s v="Jersey gris"/>
    <n v="25"/>
    <n v="6.25"/>
  </r>
  <r>
    <x v="3"/>
    <s v="Zapato"/>
    <n v="68"/>
    <n v="44.2"/>
  </r>
  <r>
    <x v="3"/>
    <s v="Zapatilla"/>
    <n v="32"/>
    <n v="10.24"/>
  </r>
  <r>
    <x v="3"/>
    <s v="Deportiva"/>
    <n v="24"/>
    <n v="8.3999999999999986"/>
  </r>
  <r>
    <x v="3"/>
    <s v="Abrigo"/>
    <n v="68"/>
    <n v="23.799999999999997"/>
  </r>
  <r>
    <x v="3"/>
    <s v="Cazadora"/>
    <n v="65"/>
    <n v="55.25"/>
  </r>
  <r>
    <x v="3"/>
    <s v="Chaqueta"/>
    <n v="32"/>
    <n v="17.28"/>
  </r>
  <r>
    <x v="4"/>
    <s v="Camiseta Basic"/>
    <n v="90"/>
    <n v="18.899999999999999"/>
  </r>
  <r>
    <x v="4"/>
    <s v="Falda Negra"/>
    <n v="84"/>
    <n v="26.88"/>
  </r>
  <r>
    <x v="4"/>
    <s v="Pantalon Campana Verde"/>
    <n v="75"/>
    <n v="48.75"/>
  </r>
  <r>
    <x v="4"/>
    <s v="Pantalon Campana rojo"/>
    <n v="60"/>
    <n v="19.2"/>
  </r>
  <r>
    <x v="4"/>
    <s v="Pantalon Campana azul"/>
    <n v="23"/>
    <n v="8.0499999999999989"/>
  </r>
  <r>
    <x v="4"/>
    <s v="Pantalon Campana amarillo"/>
    <n v="58"/>
    <n v="20.299999999999997"/>
  </r>
  <r>
    <x v="4"/>
    <s v="Pantalon Campana rosa"/>
    <n v="68"/>
    <n v="34"/>
  </r>
  <r>
    <x v="4"/>
    <s v="Pantalon Campana naranja"/>
    <n v="91"/>
    <n v="19.11"/>
  </r>
  <r>
    <x v="4"/>
    <s v="Pantalon Campana morado"/>
    <n v="24"/>
    <n v="21.6"/>
  </r>
  <r>
    <x v="4"/>
    <s v="Falda lisa"/>
    <n v="91"/>
    <n v="29.12"/>
  </r>
  <r>
    <x v="4"/>
    <s v="Falda blanca"/>
    <n v="100"/>
    <n v="12"/>
  </r>
  <r>
    <x v="4"/>
    <s v="Falda verde"/>
    <n v="25"/>
    <n v="22.5"/>
  </r>
  <r>
    <x v="4"/>
    <s v="Falda gris"/>
    <n v="68"/>
    <n v="21.76"/>
  </r>
  <r>
    <x v="4"/>
    <s v="Falda azul"/>
    <n v="32"/>
    <n v="8"/>
  </r>
  <r>
    <x v="4"/>
    <s v="Falda rosa"/>
    <n v="24"/>
    <n v="15.600000000000001"/>
  </r>
  <r>
    <x v="4"/>
    <s v="Camiseta Manga corta"/>
    <n v="75"/>
    <n v="24"/>
  </r>
  <r>
    <x v="4"/>
    <s v="Camiseta estampada"/>
    <n v="68"/>
    <n v="23.799999999999997"/>
  </r>
  <r>
    <x v="4"/>
    <s v="Camiseta Manga larga"/>
    <n v="91"/>
    <n v="31.849999999999998"/>
  </r>
  <r>
    <x v="4"/>
    <s v="Jersey Azul"/>
    <n v="24"/>
    <n v="2.88"/>
  </r>
  <r>
    <x v="4"/>
    <s v="Jersey verde"/>
    <n v="91"/>
    <n v="81.900000000000006"/>
  </r>
  <r>
    <x v="4"/>
    <s v="Jersey amarillo"/>
    <n v="23"/>
    <n v="7.36"/>
  </r>
  <r>
    <x v="4"/>
    <s v="Jersey negro"/>
    <n v="58"/>
    <n v="14.5"/>
  </r>
  <r>
    <x v="4"/>
    <s v="Jersey rojo"/>
    <n v="68"/>
    <n v="44.2"/>
  </r>
  <r>
    <x v="4"/>
    <s v="Jersey blanco"/>
    <n v="91"/>
    <n v="29.12"/>
  </r>
  <r>
    <x v="4"/>
    <s v="Jersey gris"/>
    <n v="24"/>
    <n v="8.3999999999999986"/>
  </r>
  <r>
    <x v="4"/>
    <s v="Zapato"/>
    <n v="91"/>
    <n v="31.849999999999998"/>
  </r>
  <r>
    <x v="4"/>
    <s v="Zapatilla"/>
    <n v="100"/>
    <n v="21"/>
  </r>
  <r>
    <x v="4"/>
    <s v="Deportiva"/>
    <n v="32"/>
    <n v="28.8"/>
  </r>
  <r>
    <x v="4"/>
    <s v="Abrigo"/>
    <n v="24"/>
    <n v="7.68"/>
  </r>
  <r>
    <x v="4"/>
    <s v="Cazadora"/>
    <n v="75"/>
    <n v="9"/>
  </r>
  <r>
    <x v="4"/>
    <s v="Chaqueta"/>
    <n v="68"/>
    <n v="61.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A71427-908C-4BD8-8BD0-2D341A78274B}" name="TablaDinámica2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3:B9" firstHeaderRow="1" firstDataRow="1" firstDataCol="1"/>
  <pivotFields count="5">
    <pivotField axis="axisRow" showAll="0">
      <items count="6">
        <item x="1"/>
        <item x="4"/>
        <item x="0"/>
        <item x="3"/>
        <item x="2"/>
        <item t="default"/>
      </items>
    </pivotField>
    <pivotField showAll="0"/>
    <pivotField showAll="0"/>
    <pivotField numFmtId="1" showAll="0"/>
    <pivotField dataField="1" dragToRow="0" dragToCol="0" dragToPage="0" showAll="0" defaultSubtota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porcentaje" fld="4" baseField="0" baseItem="0"/>
  </dataFields>
  <formats count="2">
    <format dxfId="1">
      <pivotArea collapsedLevelsAreSubtotals="1" fieldPosition="0">
        <references count="2">
          <reference field="4294967294" count="1" selected="0">
            <x v="0"/>
          </reference>
          <reference field="0" count="0"/>
        </references>
      </pivotArea>
    </format>
    <format dxfId="0">
      <pivotArea field="0" grandRow="1" outline="0" collapsedLevelsAreSubtotals="1" axis="axisRow" fieldPosition="0">
        <references count="1">
          <reference field="4294967294" count="1" selected="0">
            <x v="0"/>
          </reference>
        </references>
      </pivotArea>
    </format>
  </format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B61D56-E274-4A30-868C-0E6F1AE32609}" name="TablaDinámica3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9" firstHeaderRow="1" firstDataRow="1" firstDataCol="1"/>
  <pivotFields count="5">
    <pivotField axis="axisRow" showAll="0">
      <items count="6">
        <item x="1"/>
        <item x="4"/>
        <item x="0"/>
        <item x="3"/>
        <item x="2"/>
        <item t="default"/>
      </items>
    </pivotField>
    <pivotField showAll="0"/>
    <pivotField showAll="0"/>
    <pivotField dataField="1" numFmtId="1" showAll="0"/>
    <pivotField dragToRow="0" dragToCol="0" dragToPage="0" showAll="0" defaultSubtota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Cantidad Vendida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8E8B3E-FD89-4859-999F-C5A2763BDD80}" name="Tabla2" displayName="Tabla2" ref="A1:D32" totalsRowShown="0">
  <autoFilter ref="A1:D32" xr:uid="{6C754CF2-6623-4DF7-A90B-3168B1F43B4A}"/>
  <tableColumns count="4">
    <tableColumn id="1" xr3:uid="{416B7C8F-314D-432A-9D5C-DFA3AA5E43A5}" name="Tienda"/>
    <tableColumn id="2" xr3:uid="{1722ECC8-5260-4374-856C-3789F1B488B7}" name="Producto"/>
    <tableColumn id="3" xr3:uid="{8B523F79-3A52-47A6-B41E-797D1B115267}" name="Cantidad Pedida"/>
    <tableColumn id="4" xr3:uid="{A9E2926C-FE1F-4F2A-A57A-271F54C35221}" name="Cantidad Vendi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279AF8-1B30-4EEF-B112-C274EDF760E3}" name="Tabla1" displayName="Tabla1" ref="A1:D156" totalsRowShown="0" headerRowDxfId="2" headerRowBorderDxfId="7" tableBorderDxfId="8">
  <autoFilter ref="A1:D156" xr:uid="{FF374A72-01CA-4888-863B-466BD28B6510}"/>
  <tableColumns count="4">
    <tableColumn id="1" xr3:uid="{596A4BC2-7180-4E10-ACA6-AE80651C69F6}" name="Tienda" dataDxfId="6"/>
    <tableColumn id="2" xr3:uid="{8D45AC49-3470-4FA1-8A1E-DA04DA3CC6C1}" name="Producto" dataDxfId="5"/>
    <tableColumn id="3" xr3:uid="{06F3653E-9A16-4B65-9B7D-6D4E12449502}" name="Cantidad Pedida" dataDxfId="4"/>
    <tableColumn id="4" xr3:uid="{F69134E1-B9FB-43B6-8445-0C3E8E6A9540}" name="Cantidad Vendida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9A82-4212-4756-ABC4-5E8CE2D76F0C}">
  <sheetPr codeName="Hoja1"/>
  <dimension ref="A1:F16"/>
  <sheetViews>
    <sheetView showGridLines="0" zoomScale="120" zoomScaleNormal="120" workbookViewId="0">
      <selection activeCell="I11" sqref="I11"/>
    </sheetView>
  </sheetViews>
  <sheetFormatPr baseColWidth="10" defaultRowHeight="15" x14ac:dyDescent="0.25"/>
  <cols>
    <col min="5" max="5" width="16.7109375" bestFit="1" customWidth="1"/>
  </cols>
  <sheetData>
    <row r="1" spans="1:6" ht="15.75" thickBot="1" x14ac:dyDescent="0.3">
      <c r="A1" s="63" t="s">
        <v>68</v>
      </c>
      <c r="B1" s="64"/>
      <c r="C1" s="64"/>
      <c r="D1" s="64"/>
      <c r="E1" s="64"/>
      <c r="F1" s="65"/>
    </row>
    <row r="2" spans="1:6" ht="15.75" thickBot="1" x14ac:dyDescent="0.3"/>
    <row r="3" spans="1:6" ht="15.75" thickBot="1" x14ac:dyDescent="0.3">
      <c r="A3" s="66" t="s">
        <v>70</v>
      </c>
      <c r="B3" s="68"/>
      <c r="C3" s="67"/>
      <c r="E3" s="66" t="s">
        <v>69</v>
      </c>
      <c r="F3" s="67"/>
    </row>
    <row r="4" spans="1:6" x14ac:dyDescent="0.25">
      <c r="B4" s="1">
        <v>35</v>
      </c>
      <c r="E4" t="s">
        <v>121</v>
      </c>
    </row>
    <row r="5" spans="1:6" x14ac:dyDescent="0.25">
      <c r="B5" s="1">
        <v>27</v>
      </c>
      <c r="E5" t="s">
        <v>122</v>
      </c>
    </row>
    <row r="6" spans="1:6" x14ac:dyDescent="0.25">
      <c r="B6" s="1">
        <v>35</v>
      </c>
      <c r="E6" t="s">
        <v>123</v>
      </c>
    </row>
    <row r="7" spans="1:6" x14ac:dyDescent="0.25">
      <c r="B7" s="1">
        <v>2</v>
      </c>
      <c r="E7" t="s">
        <v>124</v>
      </c>
    </row>
    <row r="8" spans="1:6" x14ac:dyDescent="0.25">
      <c r="B8" s="1">
        <v>5</v>
      </c>
      <c r="E8" t="s">
        <v>125</v>
      </c>
    </row>
    <row r="9" spans="1:6" x14ac:dyDescent="0.25">
      <c r="B9" s="1">
        <v>27</v>
      </c>
      <c r="E9" t="s">
        <v>126</v>
      </c>
    </row>
    <row r="10" spans="1:6" x14ac:dyDescent="0.25">
      <c r="B10" s="1">
        <v>35</v>
      </c>
      <c r="E10" t="s">
        <v>127</v>
      </c>
    </row>
    <row r="11" spans="1:6" x14ac:dyDescent="0.25">
      <c r="B11" s="1">
        <v>35</v>
      </c>
    </row>
    <row r="12" spans="1:6" x14ac:dyDescent="0.25">
      <c r="B12" s="1">
        <v>27</v>
      </c>
    </row>
    <row r="13" spans="1:6" x14ac:dyDescent="0.25">
      <c r="B13" s="1">
        <v>35</v>
      </c>
    </row>
    <row r="14" spans="1:6" x14ac:dyDescent="0.25">
      <c r="B14" s="1">
        <v>2</v>
      </c>
    </row>
    <row r="15" spans="1:6" x14ac:dyDescent="0.25">
      <c r="B15" s="1">
        <v>5</v>
      </c>
    </row>
    <row r="16" spans="1:6" x14ac:dyDescent="0.25">
      <c r="B16" s="1">
        <v>27</v>
      </c>
    </row>
  </sheetData>
  <mergeCells count="3">
    <mergeCell ref="A1:F1"/>
    <mergeCell ref="E3:F3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AA0A-1418-45C8-B919-24EEF926822A}">
  <sheetPr codeName="Hoja21"/>
  <dimension ref="A1:D32"/>
  <sheetViews>
    <sheetView workbookViewId="0">
      <selection activeCell="O27" sqref="O27"/>
    </sheetView>
  </sheetViews>
  <sheetFormatPr baseColWidth="10" defaultRowHeight="15" x14ac:dyDescent="0.25"/>
  <cols>
    <col min="3" max="3" width="17.5703125" customWidth="1"/>
    <col min="4" max="4" width="18.85546875" customWidth="1"/>
  </cols>
  <sheetData>
    <row r="1" spans="1:4" x14ac:dyDescent="0.25">
      <c r="A1" t="s">
        <v>2</v>
      </c>
      <c r="B1" t="s">
        <v>0</v>
      </c>
      <c r="C1" t="s">
        <v>79</v>
      </c>
      <c r="D1" t="s">
        <v>80</v>
      </c>
    </row>
    <row r="2" spans="1:4" x14ac:dyDescent="0.25">
      <c r="A2" t="s">
        <v>113</v>
      </c>
      <c r="B2" t="s">
        <v>111</v>
      </c>
      <c r="C2">
        <v>68</v>
      </c>
      <c r="D2">
        <v>61.2</v>
      </c>
    </row>
    <row r="3" spans="1:4" x14ac:dyDescent="0.25">
      <c r="A3" t="s">
        <v>113</v>
      </c>
      <c r="B3" t="s">
        <v>110</v>
      </c>
      <c r="C3">
        <v>75</v>
      </c>
      <c r="D3">
        <v>9</v>
      </c>
    </row>
    <row r="4" spans="1:4" x14ac:dyDescent="0.25">
      <c r="A4" t="s">
        <v>113</v>
      </c>
      <c r="B4" t="s">
        <v>109</v>
      </c>
      <c r="C4">
        <v>24</v>
      </c>
      <c r="D4">
        <v>7.68</v>
      </c>
    </row>
    <row r="5" spans="1:4" x14ac:dyDescent="0.25">
      <c r="A5" t="s">
        <v>113</v>
      </c>
      <c r="B5" t="s">
        <v>108</v>
      </c>
      <c r="C5">
        <v>32</v>
      </c>
      <c r="D5">
        <v>28.8</v>
      </c>
    </row>
    <row r="6" spans="1:4" x14ac:dyDescent="0.25">
      <c r="A6" t="s">
        <v>113</v>
      </c>
      <c r="B6" t="s">
        <v>107</v>
      </c>
      <c r="C6">
        <v>100</v>
      </c>
      <c r="D6">
        <v>21</v>
      </c>
    </row>
    <row r="7" spans="1:4" x14ac:dyDescent="0.25">
      <c r="A7" t="s">
        <v>113</v>
      </c>
      <c r="B7" t="s">
        <v>106</v>
      </c>
      <c r="C7">
        <v>91</v>
      </c>
      <c r="D7">
        <v>31.849999999999998</v>
      </c>
    </row>
    <row r="8" spans="1:4" x14ac:dyDescent="0.25">
      <c r="A8" t="s">
        <v>113</v>
      </c>
      <c r="B8" t="s">
        <v>105</v>
      </c>
      <c r="C8">
        <v>24</v>
      </c>
      <c r="D8">
        <v>8.3999999999999986</v>
      </c>
    </row>
    <row r="9" spans="1:4" x14ac:dyDescent="0.25">
      <c r="A9" t="s">
        <v>113</v>
      </c>
      <c r="B9" t="s">
        <v>104</v>
      </c>
      <c r="C9">
        <v>91</v>
      </c>
      <c r="D9">
        <v>29.12</v>
      </c>
    </row>
    <row r="10" spans="1:4" x14ac:dyDescent="0.25">
      <c r="A10" t="s">
        <v>113</v>
      </c>
      <c r="B10" t="s">
        <v>103</v>
      </c>
      <c r="C10">
        <v>68</v>
      </c>
      <c r="D10">
        <v>44.2</v>
      </c>
    </row>
    <row r="11" spans="1:4" x14ac:dyDescent="0.25">
      <c r="A11" t="s">
        <v>113</v>
      </c>
      <c r="B11" t="s">
        <v>102</v>
      </c>
      <c r="C11">
        <v>58</v>
      </c>
      <c r="D11">
        <v>14.5</v>
      </c>
    </row>
    <row r="12" spans="1:4" x14ac:dyDescent="0.25">
      <c r="A12" t="s">
        <v>113</v>
      </c>
      <c r="B12" t="s">
        <v>101</v>
      </c>
      <c r="C12">
        <v>23</v>
      </c>
      <c r="D12">
        <v>7.36</v>
      </c>
    </row>
    <row r="13" spans="1:4" x14ac:dyDescent="0.25">
      <c r="A13" t="s">
        <v>113</v>
      </c>
      <c r="B13" t="s">
        <v>100</v>
      </c>
      <c r="C13">
        <v>91</v>
      </c>
      <c r="D13">
        <v>81.900000000000006</v>
      </c>
    </row>
    <row r="14" spans="1:4" x14ac:dyDescent="0.25">
      <c r="A14" t="s">
        <v>113</v>
      </c>
      <c r="B14" t="s">
        <v>99</v>
      </c>
      <c r="C14">
        <v>24</v>
      </c>
      <c r="D14">
        <v>2.88</v>
      </c>
    </row>
    <row r="15" spans="1:4" x14ac:dyDescent="0.25">
      <c r="A15" t="s">
        <v>113</v>
      </c>
      <c r="B15" t="s">
        <v>98</v>
      </c>
      <c r="C15">
        <v>91</v>
      </c>
      <c r="D15">
        <v>31.849999999999998</v>
      </c>
    </row>
    <row r="16" spans="1:4" x14ac:dyDescent="0.25">
      <c r="A16" t="s">
        <v>113</v>
      </c>
      <c r="B16" t="s">
        <v>97</v>
      </c>
      <c r="C16">
        <v>68</v>
      </c>
      <c r="D16">
        <v>23.799999999999997</v>
      </c>
    </row>
    <row r="17" spans="1:4" x14ac:dyDescent="0.25">
      <c r="A17" t="s">
        <v>113</v>
      </c>
      <c r="B17" t="s">
        <v>96</v>
      </c>
      <c r="C17">
        <v>75</v>
      </c>
      <c r="D17">
        <v>24</v>
      </c>
    </row>
    <row r="18" spans="1:4" x14ac:dyDescent="0.25">
      <c r="A18" t="s">
        <v>113</v>
      </c>
      <c r="B18" t="s">
        <v>95</v>
      </c>
      <c r="C18">
        <v>24</v>
      </c>
      <c r="D18">
        <v>15.600000000000001</v>
      </c>
    </row>
    <row r="19" spans="1:4" x14ac:dyDescent="0.25">
      <c r="A19" t="s">
        <v>113</v>
      </c>
      <c r="B19" t="s">
        <v>94</v>
      </c>
      <c r="C19">
        <v>32</v>
      </c>
      <c r="D19">
        <v>8</v>
      </c>
    </row>
    <row r="20" spans="1:4" x14ac:dyDescent="0.25">
      <c r="A20" t="s">
        <v>113</v>
      </c>
      <c r="B20" t="s">
        <v>93</v>
      </c>
      <c r="C20">
        <v>68</v>
      </c>
      <c r="D20">
        <v>21.76</v>
      </c>
    </row>
    <row r="21" spans="1:4" x14ac:dyDescent="0.25">
      <c r="A21" t="s">
        <v>113</v>
      </c>
      <c r="B21" t="s">
        <v>92</v>
      </c>
      <c r="C21">
        <v>25</v>
      </c>
      <c r="D21">
        <v>22.5</v>
      </c>
    </row>
    <row r="22" spans="1:4" x14ac:dyDescent="0.25">
      <c r="A22" t="s">
        <v>113</v>
      </c>
      <c r="B22" t="s">
        <v>91</v>
      </c>
      <c r="C22">
        <v>100</v>
      </c>
      <c r="D22">
        <v>12</v>
      </c>
    </row>
    <row r="23" spans="1:4" x14ac:dyDescent="0.25">
      <c r="A23" t="s">
        <v>113</v>
      </c>
      <c r="B23" t="s">
        <v>90</v>
      </c>
      <c r="C23">
        <v>91</v>
      </c>
      <c r="D23">
        <v>29.12</v>
      </c>
    </row>
    <row r="24" spans="1:4" x14ac:dyDescent="0.25">
      <c r="A24" t="s">
        <v>113</v>
      </c>
      <c r="B24" t="s">
        <v>89</v>
      </c>
      <c r="C24">
        <v>24</v>
      </c>
      <c r="D24">
        <v>21.6</v>
      </c>
    </row>
    <row r="25" spans="1:4" x14ac:dyDescent="0.25">
      <c r="A25" t="s">
        <v>113</v>
      </c>
      <c r="B25" t="s">
        <v>88</v>
      </c>
      <c r="C25">
        <v>91</v>
      </c>
      <c r="D25">
        <v>19.11</v>
      </c>
    </row>
    <row r="26" spans="1:4" x14ac:dyDescent="0.25">
      <c r="A26" t="s">
        <v>113</v>
      </c>
      <c r="B26" t="s">
        <v>87</v>
      </c>
      <c r="C26">
        <v>68</v>
      </c>
      <c r="D26">
        <v>34</v>
      </c>
    </row>
    <row r="27" spans="1:4" x14ac:dyDescent="0.25">
      <c r="A27" t="s">
        <v>113</v>
      </c>
      <c r="B27" t="s">
        <v>86</v>
      </c>
      <c r="C27">
        <v>58</v>
      </c>
      <c r="D27">
        <v>20.299999999999997</v>
      </c>
    </row>
    <row r="28" spans="1:4" x14ac:dyDescent="0.25">
      <c r="A28" t="s">
        <v>113</v>
      </c>
      <c r="B28" t="s">
        <v>85</v>
      </c>
      <c r="C28">
        <v>23</v>
      </c>
      <c r="D28">
        <v>8.0499999999999989</v>
      </c>
    </row>
    <row r="29" spans="1:4" x14ac:dyDescent="0.25">
      <c r="A29" t="s">
        <v>113</v>
      </c>
      <c r="B29" t="s">
        <v>84</v>
      </c>
      <c r="C29">
        <v>60</v>
      </c>
      <c r="D29">
        <v>19.2</v>
      </c>
    </row>
    <row r="30" spans="1:4" x14ac:dyDescent="0.25">
      <c r="A30" t="s">
        <v>113</v>
      </c>
      <c r="B30" t="s">
        <v>83</v>
      </c>
      <c r="C30">
        <v>75</v>
      </c>
      <c r="D30">
        <v>48.75</v>
      </c>
    </row>
    <row r="31" spans="1:4" x14ac:dyDescent="0.25">
      <c r="A31" t="s">
        <v>113</v>
      </c>
      <c r="B31" t="s">
        <v>82</v>
      </c>
      <c r="C31">
        <v>84</v>
      </c>
      <c r="D31">
        <v>26.88</v>
      </c>
    </row>
    <row r="32" spans="1:4" x14ac:dyDescent="0.25">
      <c r="A32" t="s">
        <v>113</v>
      </c>
      <c r="B32" t="s">
        <v>81</v>
      </c>
      <c r="C32">
        <v>90</v>
      </c>
      <c r="D32">
        <v>18.899999999999999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D0ED-6F50-4E3A-BE51-B0089AA04850}">
  <sheetPr codeName="Hoja13"/>
  <dimension ref="A2:C10"/>
  <sheetViews>
    <sheetView zoomScale="130" zoomScaleNormal="130" workbookViewId="0">
      <selection activeCell="E8" sqref="E8"/>
    </sheetView>
  </sheetViews>
  <sheetFormatPr baseColWidth="10" defaultRowHeight="15" x14ac:dyDescent="0.25"/>
  <cols>
    <col min="1" max="1" width="10.42578125" bestFit="1" customWidth="1"/>
    <col min="2" max="2" width="12.7109375" bestFit="1" customWidth="1"/>
    <col min="3" max="3" width="11.140625" bestFit="1" customWidth="1"/>
  </cols>
  <sheetData>
    <row r="2" spans="1:3" x14ac:dyDescent="0.25">
      <c r="A2" s="56" t="s">
        <v>120</v>
      </c>
      <c r="B2" s="55"/>
      <c r="C2" s="55"/>
    </row>
    <row r="3" spans="1:3" ht="15.75" thickBot="1" x14ac:dyDescent="0.3">
      <c r="A3" s="56"/>
      <c r="B3" s="55"/>
      <c r="C3" s="55"/>
    </row>
    <row r="4" spans="1:3" ht="15.75" thickBot="1" x14ac:dyDescent="0.3">
      <c r="A4" s="48" t="s">
        <v>35</v>
      </c>
      <c r="B4" s="49" t="s">
        <v>62</v>
      </c>
      <c r="C4" s="50" t="s">
        <v>73</v>
      </c>
    </row>
    <row r="5" spans="1:3" x14ac:dyDescent="0.25">
      <c r="A5" s="25" t="s">
        <v>7</v>
      </c>
      <c r="B5" s="26">
        <v>1000000</v>
      </c>
      <c r="C5" s="27">
        <v>32</v>
      </c>
    </row>
    <row r="6" spans="1:3" x14ac:dyDescent="0.25">
      <c r="A6" s="23" t="s">
        <v>74</v>
      </c>
      <c r="B6" s="28">
        <v>900000</v>
      </c>
      <c r="C6" s="29">
        <v>20</v>
      </c>
    </row>
    <row r="7" spans="1:3" x14ac:dyDescent="0.25">
      <c r="A7" s="23" t="s">
        <v>8</v>
      </c>
      <c r="B7" s="28">
        <v>1200000</v>
      </c>
      <c r="C7" s="29">
        <v>12</v>
      </c>
    </row>
    <row r="8" spans="1:3" x14ac:dyDescent="0.25">
      <c r="A8" s="23" t="s">
        <v>9</v>
      </c>
      <c r="B8" s="28">
        <v>1500000</v>
      </c>
      <c r="C8" s="29">
        <v>30</v>
      </c>
    </row>
    <row r="9" spans="1:3" x14ac:dyDescent="0.25">
      <c r="A9" s="23" t="s">
        <v>75</v>
      </c>
      <c r="B9" s="28">
        <v>850000</v>
      </c>
      <c r="C9" s="29">
        <v>48</v>
      </c>
    </row>
    <row r="10" spans="1:3" ht="15.75" thickBot="1" x14ac:dyDescent="0.3">
      <c r="A10" s="22" t="s">
        <v>10</v>
      </c>
      <c r="B10" s="30">
        <v>750000</v>
      </c>
      <c r="C10" s="31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F4784-BC12-4750-9FE2-3E3B38FB1BDE}">
  <sheetPr codeName="Hoja18"/>
  <dimension ref="A2:E9"/>
  <sheetViews>
    <sheetView zoomScale="130" zoomScaleNormal="130" workbookViewId="0">
      <selection activeCell="I7" sqref="I7"/>
    </sheetView>
  </sheetViews>
  <sheetFormatPr baseColWidth="10" defaultRowHeight="15" x14ac:dyDescent="0.25"/>
  <cols>
    <col min="1" max="16384" width="11.42578125" style="59"/>
  </cols>
  <sheetData>
    <row r="2" spans="1:5" x14ac:dyDescent="0.25">
      <c r="A2" s="57" t="s">
        <v>2</v>
      </c>
      <c r="B2" s="57" t="s">
        <v>3</v>
      </c>
      <c r="C2" s="57" t="s">
        <v>4</v>
      </c>
      <c r="D2" s="57" t="s">
        <v>5</v>
      </c>
      <c r="E2" s="57" t="s">
        <v>6</v>
      </c>
    </row>
    <row r="3" spans="1:5" x14ac:dyDescent="0.25">
      <c r="A3" s="60" t="s">
        <v>7</v>
      </c>
      <c r="B3" s="61">
        <v>150000</v>
      </c>
      <c r="C3" s="61">
        <v>200000</v>
      </c>
      <c r="D3" s="61">
        <v>155</v>
      </c>
      <c r="E3" s="58">
        <f>SUM(B3:D3)</f>
        <v>350155</v>
      </c>
    </row>
    <row r="4" spans="1:5" x14ac:dyDescent="0.25">
      <c r="A4" s="60" t="s">
        <v>8</v>
      </c>
      <c r="B4" s="61">
        <v>175000</v>
      </c>
      <c r="C4" s="61">
        <v>225000</v>
      </c>
      <c r="D4" s="61">
        <v>46546</v>
      </c>
      <c r="E4" s="58">
        <f t="shared" ref="E4:E8" si="0">SUM(B4:D4)</f>
        <v>446546</v>
      </c>
    </row>
    <row r="5" spans="1:5" x14ac:dyDescent="0.25">
      <c r="A5" s="60" t="s">
        <v>9</v>
      </c>
      <c r="B5" s="61">
        <v>200000</v>
      </c>
      <c r="C5" s="61">
        <v>159000</v>
      </c>
      <c r="D5" s="61">
        <v>150000</v>
      </c>
      <c r="E5" s="58">
        <f t="shared" si="0"/>
        <v>509000</v>
      </c>
    </row>
    <row r="6" spans="1:5" x14ac:dyDescent="0.25">
      <c r="A6" s="60" t="s">
        <v>10</v>
      </c>
      <c r="B6" s="61">
        <v>190000</v>
      </c>
      <c r="C6" s="61">
        <v>650000</v>
      </c>
      <c r="D6" s="61">
        <v>175000</v>
      </c>
      <c r="E6" s="58">
        <f t="shared" si="0"/>
        <v>1015000</v>
      </c>
    </row>
    <row r="7" spans="1:5" x14ac:dyDescent="0.25">
      <c r="A7" s="60" t="s">
        <v>11</v>
      </c>
      <c r="B7" s="61">
        <v>205000</v>
      </c>
      <c r="C7" s="61">
        <v>65000</v>
      </c>
      <c r="D7" s="61">
        <v>159000</v>
      </c>
      <c r="E7" s="58">
        <f t="shared" si="0"/>
        <v>429000</v>
      </c>
    </row>
    <row r="8" spans="1:5" x14ac:dyDescent="0.25">
      <c r="A8" s="60" t="s">
        <v>12</v>
      </c>
      <c r="B8" s="61">
        <v>185000</v>
      </c>
      <c r="C8" s="61">
        <v>150000</v>
      </c>
      <c r="D8" s="61">
        <v>650000</v>
      </c>
      <c r="E8" s="58">
        <f t="shared" si="0"/>
        <v>985000</v>
      </c>
    </row>
    <row r="9" spans="1:5" x14ac:dyDescent="0.25">
      <c r="A9" s="62" t="s">
        <v>6</v>
      </c>
      <c r="B9" s="58">
        <f>SUM(B3:B8)</f>
        <v>1105000</v>
      </c>
      <c r="C9" s="58">
        <f t="shared" ref="C9:E9" si="1">SUM(C3:C8)</f>
        <v>1449000</v>
      </c>
      <c r="D9" s="58">
        <f t="shared" si="1"/>
        <v>1180701</v>
      </c>
      <c r="E9" s="58">
        <f t="shared" si="1"/>
        <v>3734701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sheetPr codeName="Hoja4"/>
  <dimension ref="A1:E10"/>
  <sheetViews>
    <sheetView showGridLines="0" tabSelected="1" zoomScale="160" zoomScaleNormal="160" workbookViewId="0">
      <selection activeCell="D4" sqref="D4:D9"/>
    </sheetView>
  </sheetViews>
  <sheetFormatPr baseColWidth="10" defaultColWidth="10.85546875" defaultRowHeight="15" x14ac:dyDescent="0.25"/>
  <cols>
    <col min="1" max="16384" width="10.85546875" style="87"/>
  </cols>
  <sheetData>
    <row r="1" spans="1:5" ht="21" x14ac:dyDescent="0.35">
      <c r="A1" s="86" t="s">
        <v>1</v>
      </c>
      <c r="B1" s="86"/>
      <c r="C1" s="86"/>
      <c r="D1" s="86"/>
      <c r="E1" s="86"/>
    </row>
    <row r="3" spans="1:5" x14ac:dyDescent="0.25">
      <c r="A3" s="88" t="s">
        <v>2</v>
      </c>
      <c r="B3" s="88" t="s">
        <v>3</v>
      </c>
      <c r="C3" s="88" t="s">
        <v>4</v>
      </c>
      <c r="D3" s="88" t="s">
        <v>5</v>
      </c>
      <c r="E3" s="88" t="s">
        <v>6</v>
      </c>
    </row>
    <row r="4" spans="1:5" x14ac:dyDescent="0.25">
      <c r="A4" s="89" t="s">
        <v>7</v>
      </c>
      <c r="B4" s="90">
        <v>150000</v>
      </c>
      <c r="C4" s="90">
        <v>156546</v>
      </c>
      <c r="D4" s="92">
        <v>65465</v>
      </c>
      <c r="E4" s="3">
        <f>SUM(B4:D4)</f>
        <v>372011</v>
      </c>
    </row>
    <row r="5" spans="1:5" x14ac:dyDescent="0.25">
      <c r="A5" s="89" t="s">
        <v>8</v>
      </c>
      <c r="B5" s="90">
        <v>175000</v>
      </c>
      <c r="C5" s="90">
        <v>225000</v>
      </c>
      <c r="D5" s="92">
        <v>61533</v>
      </c>
      <c r="E5" s="3">
        <f>SUM(B5:D5)</f>
        <v>461533</v>
      </c>
    </row>
    <row r="6" spans="1:5" x14ac:dyDescent="0.25">
      <c r="A6" s="89" t="s">
        <v>9</v>
      </c>
      <c r="B6" s="90">
        <v>200000</v>
      </c>
      <c r="C6" s="90">
        <v>159000</v>
      </c>
      <c r="D6" s="92"/>
      <c r="E6" s="3">
        <f t="shared" ref="E5:E9" si="0">SUM(B6:D6)</f>
        <v>359000</v>
      </c>
    </row>
    <row r="7" spans="1:5" x14ac:dyDescent="0.25">
      <c r="A7" s="89" t="s">
        <v>10</v>
      </c>
      <c r="B7" s="90">
        <v>190000</v>
      </c>
      <c r="C7" s="90">
        <v>650000</v>
      </c>
      <c r="D7" s="92"/>
      <c r="E7" s="3">
        <f t="shared" si="0"/>
        <v>840000</v>
      </c>
    </row>
    <row r="8" spans="1:5" x14ac:dyDescent="0.25">
      <c r="A8" s="89" t="s">
        <v>11</v>
      </c>
      <c r="B8" s="90">
        <v>205000</v>
      </c>
      <c r="C8" s="90">
        <v>65000</v>
      </c>
      <c r="D8" s="92"/>
      <c r="E8" s="3">
        <f t="shared" si="0"/>
        <v>270000</v>
      </c>
    </row>
    <row r="9" spans="1:5" x14ac:dyDescent="0.25">
      <c r="A9" s="89" t="s">
        <v>12</v>
      </c>
      <c r="B9" s="90">
        <v>185000</v>
      </c>
      <c r="C9" s="90">
        <v>150000</v>
      </c>
      <c r="D9" s="92"/>
      <c r="E9" s="3">
        <f t="shared" si="0"/>
        <v>335000</v>
      </c>
    </row>
    <row r="10" spans="1:5" x14ac:dyDescent="0.25">
      <c r="A10" s="91" t="s">
        <v>6</v>
      </c>
      <c r="B10" s="10">
        <f>SUM(B4:B9)</f>
        <v>1105000</v>
      </c>
      <c r="C10" s="10">
        <f t="shared" ref="C10:E10" si="1">SUM(C4:C9)</f>
        <v>1405546</v>
      </c>
      <c r="D10" s="10">
        <f t="shared" si="1"/>
        <v>126998</v>
      </c>
      <c r="E10" s="10">
        <f t="shared" si="1"/>
        <v>2637544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D0827-0C0E-497D-815E-B5B7D19002C4}">
  <sheetPr codeName="Hoja2">
    <pageSetUpPr fitToPage="1"/>
  </sheetPr>
  <dimension ref="A2:N13"/>
  <sheetViews>
    <sheetView zoomScale="130" zoomScaleNormal="130" workbookViewId="0">
      <selection activeCell="N21" sqref="N21"/>
    </sheetView>
  </sheetViews>
  <sheetFormatPr baseColWidth="10" defaultRowHeight="15" x14ac:dyDescent="0.25"/>
  <sheetData>
    <row r="2" spans="1:14" x14ac:dyDescent="0.25">
      <c r="A2" s="12" t="s">
        <v>14</v>
      </c>
      <c r="B2" s="13" t="s">
        <v>3</v>
      </c>
      <c r="C2" s="13" t="s">
        <v>4</v>
      </c>
      <c r="D2" s="13" t="s">
        <v>5</v>
      </c>
      <c r="E2" s="13" t="s">
        <v>15</v>
      </c>
      <c r="F2" s="13" t="s">
        <v>16</v>
      </c>
      <c r="G2" s="13" t="s">
        <v>17</v>
      </c>
      <c r="H2" s="13" t="s">
        <v>18</v>
      </c>
      <c r="I2" s="13" t="s">
        <v>19</v>
      </c>
      <c r="J2" s="13" t="s">
        <v>20</v>
      </c>
      <c r="K2" s="13" t="s">
        <v>21</v>
      </c>
      <c r="L2" s="13" t="s">
        <v>22</v>
      </c>
      <c r="M2" s="13" t="s">
        <v>23</v>
      </c>
      <c r="N2" s="13">
        <v>2019</v>
      </c>
    </row>
    <row r="3" spans="1:14" x14ac:dyDescent="0.25">
      <c r="A3" s="6" t="s">
        <v>24</v>
      </c>
      <c r="B3" s="7">
        <v>100</v>
      </c>
      <c r="C3" s="7">
        <v>350</v>
      </c>
      <c r="D3" s="7">
        <v>200</v>
      </c>
      <c r="E3" s="7">
        <v>100</v>
      </c>
      <c r="F3" s="7">
        <v>200</v>
      </c>
      <c r="G3" s="7">
        <v>500</v>
      </c>
      <c r="H3" s="7">
        <v>50</v>
      </c>
      <c r="I3" s="7">
        <v>125</v>
      </c>
      <c r="J3" s="7">
        <v>100</v>
      </c>
      <c r="K3" s="7">
        <v>100</v>
      </c>
      <c r="L3" s="7">
        <v>150</v>
      </c>
      <c r="M3" s="7">
        <v>200</v>
      </c>
      <c r="N3" s="7">
        <f>SUM(B3:M3)</f>
        <v>2175</v>
      </c>
    </row>
    <row r="4" spans="1:14" x14ac:dyDescent="0.25">
      <c r="A4" s="6" t="s">
        <v>25</v>
      </c>
      <c r="B4" s="7">
        <v>25</v>
      </c>
      <c r="C4" s="7">
        <v>100</v>
      </c>
      <c r="D4" s="7">
        <v>350</v>
      </c>
      <c r="E4" s="7">
        <v>25</v>
      </c>
      <c r="F4" s="7">
        <v>200</v>
      </c>
      <c r="G4" s="7">
        <v>100</v>
      </c>
      <c r="H4" s="7">
        <v>75</v>
      </c>
      <c r="I4" s="7">
        <v>200</v>
      </c>
      <c r="J4" s="7">
        <v>25</v>
      </c>
      <c r="K4" s="7">
        <v>25</v>
      </c>
      <c r="L4" s="7">
        <v>200</v>
      </c>
      <c r="M4" s="7">
        <v>350</v>
      </c>
      <c r="N4" s="7">
        <f t="shared" ref="N4:N12" si="0">SUM(B4:M4)</f>
        <v>1675</v>
      </c>
    </row>
    <row r="5" spans="1:14" x14ac:dyDescent="0.25">
      <c r="A5" s="6" t="s">
        <v>26</v>
      </c>
      <c r="B5" s="7">
        <v>50</v>
      </c>
      <c r="C5" s="7">
        <v>25</v>
      </c>
      <c r="D5" s="7">
        <v>300</v>
      </c>
      <c r="E5" s="7">
        <v>50</v>
      </c>
      <c r="F5" s="7">
        <v>350</v>
      </c>
      <c r="G5" s="7">
        <v>50</v>
      </c>
      <c r="H5" s="7">
        <v>200</v>
      </c>
      <c r="I5" s="7">
        <v>350</v>
      </c>
      <c r="J5" s="7">
        <v>50</v>
      </c>
      <c r="K5" s="7">
        <v>50</v>
      </c>
      <c r="L5" s="7">
        <v>350</v>
      </c>
      <c r="M5" s="7">
        <v>300</v>
      </c>
      <c r="N5" s="7">
        <f t="shared" si="0"/>
        <v>2125</v>
      </c>
    </row>
    <row r="6" spans="1:14" x14ac:dyDescent="0.25">
      <c r="A6" s="6" t="s">
        <v>27</v>
      </c>
      <c r="B6" s="7">
        <v>75</v>
      </c>
      <c r="C6" s="7">
        <v>50</v>
      </c>
      <c r="D6" s="7">
        <v>250</v>
      </c>
      <c r="E6" s="7">
        <v>75</v>
      </c>
      <c r="F6" s="7">
        <v>300</v>
      </c>
      <c r="G6" s="7">
        <v>75</v>
      </c>
      <c r="H6" s="7">
        <v>350</v>
      </c>
      <c r="I6" s="7">
        <v>300</v>
      </c>
      <c r="J6" s="7">
        <v>75</v>
      </c>
      <c r="K6" s="7">
        <v>75</v>
      </c>
      <c r="L6" s="7">
        <v>300</v>
      </c>
      <c r="M6" s="7">
        <v>250</v>
      </c>
      <c r="N6" s="7">
        <f t="shared" si="0"/>
        <v>2175</v>
      </c>
    </row>
    <row r="7" spans="1:14" x14ac:dyDescent="0.25">
      <c r="A7" s="6" t="s">
        <v>28</v>
      </c>
      <c r="B7" s="7">
        <v>200</v>
      </c>
      <c r="C7" s="7">
        <v>75</v>
      </c>
      <c r="D7" s="7">
        <v>250</v>
      </c>
      <c r="E7" s="7">
        <v>200</v>
      </c>
      <c r="F7" s="7">
        <v>250</v>
      </c>
      <c r="G7" s="7">
        <v>50</v>
      </c>
      <c r="H7" s="7">
        <v>300</v>
      </c>
      <c r="I7" s="7">
        <v>250</v>
      </c>
      <c r="J7" s="7">
        <v>350</v>
      </c>
      <c r="K7" s="7">
        <v>500</v>
      </c>
      <c r="L7" s="7">
        <v>250</v>
      </c>
      <c r="M7" s="7">
        <v>75</v>
      </c>
      <c r="N7" s="7">
        <f t="shared" si="0"/>
        <v>2750</v>
      </c>
    </row>
    <row r="8" spans="1:14" x14ac:dyDescent="0.25">
      <c r="A8" s="6" t="s">
        <v>29</v>
      </c>
      <c r="B8" s="7">
        <v>350</v>
      </c>
      <c r="C8" s="7">
        <v>100</v>
      </c>
      <c r="D8" s="7">
        <v>100</v>
      </c>
      <c r="E8" s="7">
        <v>350</v>
      </c>
      <c r="F8" s="7">
        <v>100</v>
      </c>
      <c r="G8" s="7">
        <v>75</v>
      </c>
      <c r="H8" s="7">
        <v>250</v>
      </c>
      <c r="I8" s="7">
        <v>300</v>
      </c>
      <c r="J8" s="7">
        <v>300</v>
      </c>
      <c r="K8" s="7">
        <v>200</v>
      </c>
      <c r="L8" s="7">
        <v>100</v>
      </c>
      <c r="M8" s="7">
        <v>125</v>
      </c>
      <c r="N8" s="7">
        <f t="shared" si="0"/>
        <v>2350</v>
      </c>
    </row>
    <row r="9" spans="1:14" x14ac:dyDescent="0.25">
      <c r="A9" s="6" t="s">
        <v>30</v>
      </c>
      <c r="B9" s="7">
        <v>300</v>
      </c>
      <c r="C9" s="7">
        <v>25</v>
      </c>
      <c r="D9" s="7">
        <v>25</v>
      </c>
      <c r="E9" s="7">
        <v>300</v>
      </c>
      <c r="F9" s="7">
        <v>25</v>
      </c>
      <c r="G9" s="7">
        <v>350</v>
      </c>
      <c r="H9" s="7">
        <v>100</v>
      </c>
      <c r="I9" s="7">
        <v>100</v>
      </c>
      <c r="J9" s="7">
        <v>100</v>
      </c>
      <c r="K9" s="7">
        <v>350</v>
      </c>
      <c r="L9" s="7">
        <v>25</v>
      </c>
      <c r="M9" s="7">
        <v>100</v>
      </c>
      <c r="N9" s="7">
        <f t="shared" si="0"/>
        <v>1800</v>
      </c>
    </row>
    <row r="10" spans="1:14" x14ac:dyDescent="0.25">
      <c r="A10" s="6" t="s">
        <v>31</v>
      </c>
      <c r="B10" s="7">
        <v>250</v>
      </c>
      <c r="C10" s="7">
        <v>50</v>
      </c>
      <c r="D10" s="7">
        <v>50</v>
      </c>
      <c r="E10" s="7">
        <v>250</v>
      </c>
      <c r="F10" s="7">
        <v>50</v>
      </c>
      <c r="G10" s="7">
        <v>300</v>
      </c>
      <c r="H10" s="7">
        <v>25</v>
      </c>
      <c r="I10" s="7">
        <v>25</v>
      </c>
      <c r="J10" s="7">
        <v>25</v>
      </c>
      <c r="K10" s="7">
        <v>300</v>
      </c>
      <c r="L10" s="7">
        <v>50</v>
      </c>
      <c r="M10" s="7">
        <v>25</v>
      </c>
      <c r="N10" s="7">
        <f t="shared" si="0"/>
        <v>1400</v>
      </c>
    </row>
    <row r="11" spans="1:14" x14ac:dyDescent="0.25">
      <c r="A11" s="6" t="s">
        <v>32</v>
      </c>
      <c r="B11" s="7">
        <v>15</v>
      </c>
      <c r="C11" s="7">
        <v>75</v>
      </c>
      <c r="D11" s="7">
        <v>75</v>
      </c>
      <c r="E11" s="7">
        <v>200</v>
      </c>
      <c r="F11" s="7">
        <v>75</v>
      </c>
      <c r="G11" s="7">
        <v>250</v>
      </c>
      <c r="H11" s="7">
        <v>50</v>
      </c>
      <c r="I11" s="7">
        <v>50</v>
      </c>
      <c r="J11" s="7">
        <v>50</v>
      </c>
      <c r="K11" s="7">
        <v>250</v>
      </c>
      <c r="L11" s="7">
        <v>75</v>
      </c>
      <c r="M11" s="7">
        <v>50</v>
      </c>
      <c r="N11" s="7">
        <f t="shared" si="0"/>
        <v>1215</v>
      </c>
    </row>
    <row r="12" spans="1:14" x14ac:dyDescent="0.25">
      <c r="A12" s="6" t="s">
        <v>33</v>
      </c>
      <c r="B12" s="7">
        <v>75</v>
      </c>
      <c r="C12" s="7">
        <v>100</v>
      </c>
      <c r="D12" s="7">
        <v>125</v>
      </c>
      <c r="E12" s="7">
        <v>100</v>
      </c>
      <c r="F12" s="7">
        <v>100</v>
      </c>
      <c r="G12" s="7">
        <v>125</v>
      </c>
      <c r="H12" s="7">
        <v>75</v>
      </c>
      <c r="I12" s="7">
        <v>75</v>
      </c>
      <c r="J12" s="7">
        <v>75</v>
      </c>
      <c r="K12" s="7">
        <v>150</v>
      </c>
      <c r="L12" s="7">
        <v>25</v>
      </c>
      <c r="M12" s="7">
        <v>75</v>
      </c>
      <c r="N12" s="7">
        <f t="shared" si="0"/>
        <v>1100</v>
      </c>
    </row>
    <row r="13" spans="1:14" x14ac:dyDescent="0.25">
      <c r="A13" s="14" t="s">
        <v>34</v>
      </c>
      <c r="B13" s="15">
        <f>SUM(B3:B12)</f>
        <v>1440</v>
      </c>
      <c r="C13" s="15">
        <f t="shared" ref="C13:N13" si="1">SUM(C3:C12)</f>
        <v>950</v>
      </c>
      <c r="D13" s="15">
        <f t="shared" si="1"/>
        <v>1725</v>
      </c>
      <c r="E13" s="15">
        <f t="shared" si="1"/>
        <v>1650</v>
      </c>
      <c r="F13" s="15">
        <f t="shared" si="1"/>
        <v>1650</v>
      </c>
      <c r="G13" s="15">
        <f t="shared" si="1"/>
        <v>1875</v>
      </c>
      <c r="H13" s="15">
        <f t="shared" si="1"/>
        <v>1475</v>
      </c>
      <c r="I13" s="15">
        <f t="shared" si="1"/>
        <v>1775</v>
      </c>
      <c r="J13" s="15">
        <f t="shared" si="1"/>
        <v>1150</v>
      </c>
      <c r="K13" s="15">
        <f t="shared" si="1"/>
        <v>2000</v>
      </c>
      <c r="L13" s="15">
        <f t="shared" si="1"/>
        <v>1525</v>
      </c>
      <c r="M13" s="15">
        <f t="shared" si="1"/>
        <v>1550</v>
      </c>
      <c r="N13" s="15">
        <f t="shared" si="1"/>
        <v>18765</v>
      </c>
    </row>
  </sheetData>
  <pageMargins left="0.11811023622047245" right="0.11811023622047245" top="1.9291338582677167" bottom="0.74803149606299213" header="0.31496062992125984" footer="0.31496062992125984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sheetPr codeName="Hoja5"/>
  <dimension ref="A1:AB14"/>
  <sheetViews>
    <sheetView showGridLines="0" zoomScale="130" zoomScaleNormal="130" workbookViewId="0">
      <selection activeCell="L15" sqref="L15"/>
    </sheetView>
  </sheetViews>
  <sheetFormatPr baseColWidth="10" defaultRowHeight="15" x14ac:dyDescent="0.25"/>
  <cols>
    <col min="1" max="1" width="26.42578125" bestFit="1" customWidth="1"/>
    <col min="2" max="2" width="6.140625" customWidth="1"/>
    <col min="3" max="3" width="8" customWidth="1"/>
    <col min="4" max="4" width="6.5703125" customWidth="1"/>
    <col min="5" max="8" width="6" customWidth="1"/>
    <col min="9" max="9" width="7.140625" customWidth="1"/>
    <col min="10" max="10" width="11.42578125" customWidth="1"/>
    <col min="11" max="11" width="8.140625" customWidth="1"/>
    <col min="12" max="12" width="11" customWidth="1"/>
    <col min="13" max="13" width="10.140625" customWidth="1"/>
    <col min="14" max="14" width="7" bestFit="1" customWidth="1"/>
    <col min="15" max="15" width="3.5703125" customWidth="1"/>
    <col min="16" max="16" width="6.140625" customWidth="1"/>
    <col min="17" max="17" width="8" customWidth="1"/>
    <col min="18" max="18" width="6.5703125" customWidth="1"/>
    <col min="19" max="21" width="6" customWidth="1"/>
    <col min="22" max="22" width="5.140625" customWidth="1"/>
    <col min="23" max="23" width="7.140625" customWidth="1"/>
    <col min="24" max="24" width="11.42578125" customWidth="1"/>
    <col min="25" max="25" width="8.140625" customWidth="1"/>
    <col min="26" max="26" width="11" customWidth="1"/>
    <col min="27" max="27" width="10.140625" customWidth="1"/>
    <col min="28" max="28" width="7" bestFit="1" customWidth="1"/>
  </cols>
  <sheetData>
    <row r="1" spans="1:28" ht="21" x14ac:dyDescent="0.35">
      <c r="A1" s="11" t="s">
        <v>13</v>
      </c>
    </row>
    <row r="3" spans="1:28" x14ac:dyDescent="0.25">
      <c r="A3" s="12" t="s">
        <v>14</v>
      </c>
      <c r="B3" s="13" t="s">
        <v>3</v>
      </c>
      <c r="C3" s="13" t="s">
        <v>4</v>
      </c>
      <c r="D3" s="13" t="s">
        <v>5</v>
      </c>
      <c r="E3" s="13" t="s">
        <v>15</v>
      </c>
      <c r="F3" s="13" t="s">
        <v>16</v>
      </c>
      <c r="G3" s="13" t="s">
        <v>17</v>
      </c>
      <c r="H3" s="13" t="s">
        <v>18</v>
      </c>
      <c r="I3" s="13" t="s">
        <v>19</v>
      </c>
      <c r="J3" s="13" t="s">
        <v>20</v>
      </c>
      <c r="K3" s="13" t="s">
        <v>21</v>
      </c>
      <c r="L3" s="13" t="s">
        <v>22</v>
      </c>
      <c r="M3" s="13" t="s">
        <v>23</v>
      </c>
      <c r="N3" s="13">
        <v>2019</v>
      </c>
      <c r="O3" s="4"/>
      <c r="P3" s="5" t="s">
        <v>3</v>
      </c>
      <c r="Q3" s="5" t="s">
        <v>4</v>
      </c>
      <c r="R3" s="5" t="s">
        <v>5</v>
      </c>
      <c r="S3" s="5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  <c r="Z3" s="5" t="s">
        <v>22</v>
      </c>
      <c r="AA3" s="5" t="s">
        <v>23</v>
      </c>
      <c r="AB3" s="5">
        <v>2018</v>
      </c>
    </row>
    <row r="4" spans="1:28" x14ac:dyDescent="0.25">
      <c r="A4" s="6" t="s">
        <v>24</v>
      </c>
      <c r="B4" s="7">
        <v>100</v>
      </c>
      <c r="C4" s="7">
        <v>350</v>
      </c>
      <c r="D4" s="7">
        <v>200</v>
      </c>
      <c r="E4" s="7">
        <v>100</v>
      </c>
      <c r="F4" s="7">
        <v>200</v>
      </c>
      <c r="G4" s="7">
        <v>500</v>
      </c>
      <c r="H4" s="7">
        <v>50</v>
      </c>
      <c r="I4" s="7">
        <v>125</v>
      </c>
      <c r="J4" s="7">
        <v>100</v>
      </c>
      <c r="K4" s="7">
        <v>100</v>
      </c>
      <c r="L4" s="7">
        <v>150</v>
      </c>
      <c r="M4" s="7">
        <v>200</v>
      </c>
      <c r="N4" s="7">
        <f>SUM(B4:M4)</f>
        <v>2175</v>
      </c>
      <c r="P4" s="7">
        <f>B4-50</f>
        <v>50</v>
      </c>
      <c r="Q4" s="7">
        <f t="shared" ref="Q4:AA13" si="0">C4-50</f>
        <v>300</v>
      </c>
      <c r="R4" s="7">
        <f t="shared" si="0"/>
        <v>150</v>
      </c>
      <c r="S4" s="7">
        <f t="shared" si="0"/>
        <v>50</v>
      </c>
      <c r="T4" s="7">
        <f t="shared" si="0"/>
        <v>150</v>
      </c>
      <c r="U4" s="7">
        <f t="shared" si="0"/>
        <v>450</v>
      </c>
      <c r="V4" s="7">
        <f t="shared" si="0"/>
        <v>0</v>
      </c>
      <c r="W4" s="7">
        <f t="shared" si="0"/>
        <v>75</v>
      </c>
      <c r="X4" s="7">
        <f t="shared" si="0"/>
        <v>50</v>
      </c>
      <c r="Y4" s="7">
        <f t="shared" si="0"/>
        <v>50</v>
      </c>
      <c r="Z4" s="7">
        <f t="shared" si="0"/>
        <v>100</v>
      </c>
      <c r="AA4" s="7">
        <f t="shared" si="0"/>
        <v>150</v>
      </c>
      <c r="AB4" s="7">
        <f>SUM(P4:AA4)</f>
        <v>1575</v>
      </c>
    </row>
    <row r="5" spans="1:28" x14ac:dyDescent="0.25">
      <c r="A5" s="6" t="s">
        <v>25</v>
      </c>
      <c r="B5" s="7">
        <v>25</v>
      </c>
      <c r="C5" s="7">
        <v>100</v>
      </c>
      <c r="D5" s="7">
        <v>350</v>
      </c>
      <c r="E5" s="7">
        <v>25</v>
      </c>
      <c r="F5" s="7">
        <v>200</v>
      </c>
      <c r="G5" s="7">
        <v>100</v>
      </c>
      <c r="H5" s="7">
        <v>75</v>
      </c>
      <c r="I5" s="7">
        <v>200</v>
      </c>
      <c r="J5" s="7">
        <v>25</v>
      </c>
      <c r="K5" s="7">
        <v>25</v>
      </c>
      <c r="L5" s="7">
        <v>200</v>
      </c>
      <c r="M5" s="7">
        <v>350</v>
      </c>
      <c r="N5" s="7">
        <f t="shared" ref="N5:N13" si="1">SUM(B5:M5)</f>
        <v>1675</v>
      </c>
      <c r="P5" s="7">
        <f t="shared" ref="P5:P13" si="2">B5-50</f>
        <v>-25</v>
      </c>
      <c r="Q5" s="7">
        <f t="shared" si="0"/>
        <v>50</v>
      </c>
      <c r="R5" s="7">
        <f t="shared" si="0"/>
        <v>300</v>
      </c>
      <c r="S5" s="7">
        <f t="shared" si="0"/>
        <v>-25</v>
      </c>
      <c r="T5" s="7">
        <f t="shared" si="0"/>
        <v>150</v>
      </c>
      <c r="U5" s="7">
        <f t="shared" si="0"/>
        <v>50</v>
      </c>
      <c r="V5" s="7">
        <f t="shared" si="0"/>
        <v>25</v>
      </c>
      <c r="W5" s="7">
        <f t="shared" si="0"/>
        <v>150</v>
      </c>
      <c r="X5" s="7">
        <f t="shared" si="0"/>
        <v>-25</v>
      </c>
      <c r="Y5" s="7">
        <f t="shared" si="0"/>
        <v>-25</v>
      </c>
      <c r="Z5" s="7">
        <f t="shared" si="0"/>
        <v>150</v>
      </c>
      <c r="AA5" s="7">
        <f t="shared" si="0"/>
        <v>300</v>
      </c>
      <c r="AB5" s="7">
        <f t="shared" ref="AB5:AB13" si="3">SUM(P5:AA5)</f>
        <v>1075</v>
      </c>
    </row>
    <row r="6" spans="1:28" x14ac:dyDescent="0.25">
      <c r="A6" s="6" t="s">
        <v>26</v>
      </c>
      <c r="B6" s="7">
        <v>50</v>
      </c>
      <c r="C6" s="7">
        <v>25</v>
      </c>
      <c r="D6" s="7">
        <v>300</v>
      </c>
      <c r="E6" s="7">
        <v>50</v>
      </c>
      <c r="F6" s="7">
        <v>350</v>
      </c>
      <c r="G6" s="7">
        <v>50</v>
      </c>
      <c r="H6" s="7">
        <v>200</v>
      </c>
      <c r="I6" s="7">
        <v>350</v>
      </c>
      <c r="J6" s="7">
        <v>50</v>
      </c>
      <c r="K6" s="7">
        <v>50</v>
      </c>
      <c r="L6" s="7">
        <v>350</v>
      </c>
      <c r="M6" s="7">
        <v>300</v>
      </c>
      <c r="N6" s="7">
        <f t="shared" si="1"/>
        <v>2125</v>
      </c>
      <c r="P6" s="7">
        <f t="shared" si="2"/>
        <v>0</v>
      </c>
      <c r="Q6" s="7">
        <f t="shared" si="0"/>
        <v>-25</v>
      </c>
      <c r="R6" s="7">
        <f t="shared" si="0"/>
        <v>250</v>
      </c>
      <c r="S6" s="7">
        <f t="shared" si="0"/>
        <v>0</v>
      </c>
      <c r="T6" s="7">
        <f t="shared" si="0"/>
        <v>300</v>
      </c>
      <c r="U6" s="7">
        <f t="shared" si="0"/>
        <v>0</v>
      </c>
      <c r="V6" s="7">
        <f t="shared" si="0"/>
        <v>150</v>
      </c>
      <c r="W6" s="7">
        <f t="shared" si="0"/>
        <v>300</v>
      </c>
      <c r="X6" s="7">
        <f t="shared" si="0"/>
        <v>0</v>
      </c>
      <c r="Y6" s="7">
        <f t="shared" si="0"/>
        <v>0</v>
      </c>
      <c r="Z6" s="7">
        <f t="shared" si="0"/>
        <v>300</v>
      </c>
      <c r="AA6" s="7">
        <f t="shared" si="0"/>
        <v>250</v>
      </c>
      <c r="AB6" s="7">
        <f t="shared" si="3"/>
        <v>1525</v>
      </c>
    </row>
    <row r="7" spans="1:28" x14ac:dyDescent="0.25">
      <c r="A7" s="6" t="s">
        <v>27</v>
      </c>
      <c r="B7" s="7">
        <v>75</v>
      </c>
      <c r="C7" s="7">
        <v>50</v>
      </c>
      <c r="D7" s="7">
        <v>250</v>
      </c>
      <c r="E7" s="7">
        <v>75</v>
      </c>
      <c r="F7" s="7">
        <v>300</v>
      </c>
      <c r="G7" s="7">
        <v>75</v>
      </c>
      <c r="H7" s="7">
        <v>350</v>
      </c>
      <c r="I7" s="7">
        <v>300</v>
      </c>
      <c r="J7" s="7">
        <v>75</v>
      </c>
      <c r="K7" s="7">
        <v>75</v>
      </c>
      <c r="L7" s="7">
        <v>300</v>
      </c>
      <c r="M7" s="7">
        <v>250</v>
      </c>
      <c r="N7" s="7">
        <f t="shared" si="1"/>
        <v>2175</v>
      </c>
      <c r="P7" s="7">
        <f t="shared" si="2"/>
        <v>25</v>
      </c>
      <c r="Q7" s="7">
        <f t="shared" si="0"/>
        <v>0</v>
      </c>
      <c r="R7" s="7">
        <f t="shared" si="0"/>
        <v>200</v>
      </c>
      <c r="S7" s="7">
        <f t="shared" si="0"/>
        <v>25</v>
      </c>
      <c r="T7" s="7">
        <f t="shared" si="0"/>
        <v>250</v>
      </c>
      <c r="U7" s="7">
        <f t="shared" si="0"/>
        <v>25</v>
      </c>
      <c r="V7" s="7">
        <f t="shared" si="0"/>
        <v>300</v>
      </c>
      <c r="W7" s="7">
        <f t="shared" si="0"/>
        <v>250</v>
      </c>
      <c r="X7" s="7">
        <f t="shared" si="0"/>
        <v>25</v>
      </c>
      <c r="Y7" s="7">
        <f t="shared" si="0"/>
        <v>25</v>
      </c>
      <c r="Z7" s="7">
        <f t="shared" si="0"/>
        <v>250</v>
      </c>
      <c r="AA7" s="7">
        <f t="shared" si="0"/>
        <v>200</v>
      </c>
      <c r="AB7" s="7">
        <f t="shared" si="3"/>
        <v>1575</v>
      </c>
    </row>
    <row r="8" spans="1:28" x14ac:dyDescent="0.25">
      <c r="A8" s="6" t="s">
        <v>28</v>
      </c>
      <c r="B8" s="7">
        <v>200</v>
      </c>
      <c r="C8" s="7">
        <v>75</v>
      </c>
      <c r="D8" s="7">
        <v>250</v>
      </c>
      <c r="E8" s="7">
        <v>200</v>
      </c>
      <c r="F8" s="7">
        <v>250</v>
      </c>
      <c r="G8" s="7">
        <v>50</v>
      </c>
      <c r="H8" s="7">
        <v>300</v>
      </c>
      <c r="I8" s="7">
        <v>250</v>
      </c>
      <c r="J8" s="7">
        <v>350</v>
      </c>
      <c r="K8" s="7">
        <v>500</v>
      </c>
      <c r="L8" s="7">
        <v>250</v>
      </c>
      <c r="M8" s="7">
        <v>75</v>
      </c>
      <c r="N8" s="7">
        <f t="shared" si="1"/>
        <v>2750</v>
      </c>
      <c r="P8" s="7">
        <f t="shared" si="2"/>
        <v>150</v>
      </c>
      <c r="Q8" s="7">
        <f t="shared" si="0"/>
        <v>25</v>
      </c>
      <c r="R8" s="7">
        <f t="shared" si="0"/>
        <v>200</v>
      </c>
      <c r="S8" s="7">
        <f t="shared" si="0"/>
        <v>150</v>
      </c>
      <c r="T8" s="7">
        <f t="shared" si="0"/>
        <v>200</v>
      </c>
      <c r="U8" s="7">
        <f t="shared" si="0"/>
        <v>0</v>
      </c>
      <c r="V8" s="7">
        <f t="shared" si="0"/>
        <v>250</v>
      </c>
      <c r="W8" s="7">
        <f t="shared" si="0"/>
        <v>200</v>
      </c>
      <c r="X8" s="7">
        <f t="shared" si="0"/>
        <v>300</v>
      </c>
      <c r="Y8" s="7">
        <f t="shared" si="0"/>
        <v>450</v>
      </c>
      <c r="Z8" s="7">
        <f t="shared" si="0"/>
        <v>200</v>
      </c>
      <c r="AA8" s="7">
        <f t="shared" si="0"/>
        <v>25</v>
      </c>
      <c r="AB8" s="7">
        <f t="shared" si="3"/>
        <v>2150</v>
      </c>
    </row>
    <row r="9" spans="1:28" x14ac:dyDescent="0.25">
      <c r="A9" s="6" t="s">
        <v>29</v>
      </c>
      <c r="B9" s="7">
        <v>350</v>
      </c>
      <c r="C9" s="7">
        <v>100</v>
      </c>
      <c r="D9" s="7">
        <v>100</v>
      </c>
      <c r="E9" s="7">
        <v>350</v>
      </c>
      <c r="F9" s="7">
        <v>100</v>
      </c>
      <c r="G9" s="7">
        <v>75</v>
      </c>
      <c r="H9" s="7">
        <v>250</v>
      </c>
      <c r="I9" s="7">
        <v>300</v>
      </c>
      <c r="J9" s="7">
        <v>300</v>
      </c>
      <c r="K9" s="7">
        <v>200</v>
      </c>
      <c r="L9" s="7">
        <v>100</v>
      </c>
      <c r="M9" s="7">
        <v>125</v>
      </c>
      <c r="N9" s="7">
        <f t="shared" si="1"/>
        <v>2350</v>
      </c>
      <c r="P9" s="7">
        <f t="shared" si="2"/>
        <v>300</v>
      </c>
      <c r="Q9" s="7">
        <f t="shared" si="0"/>
        <v>50</v>
      </c>
      <c r="R9" s="7">
        <f t="shared" si="0"/>
        <v>50</v>
      </c>
      <c r="S9" s="7">
        <f t="shared" si="0"/>
        <v>300</v>
      </c>
      <c r="T9" s="7">
        <f t="shared" si="0"/>
        <v>50</v>
      </c>
      <c r="U9" s="7">
        <f t="shared" si="0"/>
        <v>25</v>
      </c>
      <c r="V9" s="7">
        <f t="shared" si="0"/>
        <v>200</v>
      </c>
      <c r="W9" s="7">
        <f t="shared" si="0"/>
        <v>250</v>
      </c>
      <c r="X9" s="7">
        <f t="shared" si="0"/>
        <v>250</v>
      </c>
      <c r="Y9" s="7">
        <f t="shared" si="0"/>
        <v>150</v>
      </c>
      <c r="Z9" s="7">
        <f t="shared" si="0"/>
        <v>50</v>
      </c>
      <c r="AA9" s="7">
        <f t="shared" si="0"/>
        <v>75</v>
      </c>
      <c r="AB9" s="7">
        <f t="shared" si="3"/>
        <v>1750</v>
      </c>
    </row>
    <row r="10" spans="1:28" x14ac:dyDescent="0.25">
      <c r="A10" s="6" t="s">
        <v>30</v>
      </c>
      <c r="B10" s="7">
        <v>300</v>
      </c>
      <c r="C10" s="7">
        <v>25</v>
      </c>
      <c r="D10" s="7">
        <v>25</v>
      </c>
      <c r="E10" s="7">
        <v>300</v>
      </c>
      <c r="F10" s="7">
        <v>25</v>
      </c>
      <c r="G10" s="7">
        <v>350</v>
      </c>
      <c r="H10" s="7">
        <v>100</v>
      </c>
      <c r="I10" s="7">
        <v>100</v>
      </c>
      <c r="J10" s="7">
        <v>100</v>
      </c>
      <c r="K10" s="7">
        <v>350</v>
      </c>
      <c r="L10" s="7">
        <v>25</v>
      </c>
      <c r="M10" s="7">
        <v>100</v>
      </c>
      <c r="N10" s="7">
        <f t="shared" si="1"/>
        <v>1800</v>
      </c>
      <c r="P10" s="7">
        <f t="shared" si="2"/>
        <v>250</v>
      </c>
      <c r="Q10" s="7">
        <f t="shared" si="0"/>
        <v>-25</v>
      </c>
      <c r="R10" s="7">
        <f t="shared" si="0"/>
        <v>-25</v>
      </c>
      <c r="S10" s="7">
        <f t="shared" si="0"/>
        <v>250</v>
      </c>
      <c r="T10" s="7">
        <f t="shared" si="0"/>
        <v>-25</v>
      </c>
      <c r="U10" s="7">
        <f t="shared" si="0"/>
        <v>300</v>
      </c>
      <c r="V10" s="7">
        <f t="shared" si="0"/>
        <v>50</v>
      </c>
      <c r="W10" s="7">
        <f t="shared" si="0"/>
        <v>50</v>
      </c>
      <c r="X10" s="7">
        <f t="shared" si="0"/>
        <v>50</v>
      </c>
      <c r="Y10" s="7">
        <f t="shared" si="0"/>
        <v>300</v>
      </c>
      <c r="Z10" s="7">
        <f t="shared" si="0"/>
        <v>-25</v>
      </c>
      <c r="AA10" s="7">
        <f t="shared" si="0"/>
        <v>50</v>
      </c>
      <c r="AB10" s="7">
        <f t="shared" si="3"/>
        <v>1200</v>
      </c>
    </row>
    <row r="11" spans="1:28" x14ac:dyDescent="0.25">
      <c r="A11" s="6" t="s">
        <v>31</v>
      </c>
      <c r="B11" s="7">
        <v>250</v>
      </c>
      <c r="C11" s="7">
        <v>50</v>
      </c>
      <c r="D11" s="7">
        <v>50</v>
      </c>
      <c r="E11" s="7">
        <v>250</v>
      </c>
      <c r="F11" s="7">
        <v>50</v>
      </c>
      <c r="G11" s="7">
        <v>300</v>
      </c>
      <c r="H11" s="7">
        <v>25</v>
      </c>
      <c r="I11" s="7">
        <v>25</v>
      </c>
      <c r="J11" s="7">
        <v>25</v>
      </c>
      <c r="K11" s="7">
        <v>300</v>
      </c>
      <c r="L11" s="7">
        <v>50</v>
      </c>
      <c r="M11" s="7">
        <v>25</v>
      </c>
      <c r="N11" s="7">
        <f t="shared" si="1"/>
        <v>1400</v>
      </c>
      <c r="P11" s="7">
        <f t="shared" si="2"/>
        <v>200</v>
      </c>
      <c r="Q11" s="7">
        <f t="shared" si="0"/>
        <v>0</v>
      </c>
      <c r="R11" s="7">
        <f t="shared" si="0"/>
        <v>0</v>
      </c>
      <c r="S11" s="7">
        <f t="shared" si="0"/>
        <v>200</v>
      </c>
      <c r="T11" s="7">
        <f t="shared" si="0"/>
        <v>0</v>
      </c>
      <c r="U11" s="7">
        <f t="shared" si="0"/>
        <v>250</v>
      </c>
      <c r="V11" s="7">
        <f t="shared" si="0"/>
        <v>-25</v>
      </c>
      <c r="W11" s="7">
        <f t="shared" si="0"/>
        <v>-25</v>
      </c>
      <c r="X11" s="7">
        <f t="shared" si="0"/>
        <v>-25</v>
      </c>
      <c r="Y11" s="7">
        <f t="shared" si="0"/>
        <v>250</v>
      </c>
      <c r="Z11" s="7">
        <f t="shared" si="0"/>
        <v>0</v>
      </c>
      <c r="AA11" s="7">
        <f t="shared" si="0"/>
        <v>-25</v>
      </c>
      <c r="AB11" s="7">
        <f t="shared" si="3"/>
        <v>800</v>
      </c>
    </row>
    <row r="12" spans="1:28" x14ac:dyDescent="0.25">
      <c r="A12" s="6" t="s">
        <v>32</v>
      </c>
      <c r="B12" s="7">
        <v>15</v>
      </c>
      <c r="C12" s="7">
        <v>75</v>
      </c>
      <c r="D12" s="7">
        <v>75</v>
      </c>
      <c r="E12" s="7">
        <v>200</v>
      </c>
      <c r="F12" s="7">
        <v>75</v>
      </c>
      <c r="G12" s="7">
        <v>250</v>
      </c>
      <c r="H12" s="7">
        <v>50</v>
      </c>
      <c r="I12" s="7">
        <v>50</v>
      </c>
      <c r="J12" s="7">
        <v>50</v>
      </c>
      <c r="K12" s="7">
        <v>250</v>
      </c>
      <c r="L12" s="7">
        <v>75</v>
      </c>
      <c r="M12" s="7">
        <v>50</v>
      </c>
      <c r="N12" s="7">
        <f t="shared" si="1"/>
        <v>1215</v>
      </c>
      <c r="P12" s="7">
        <f t="shared" si="2"/>
        <v>-35</v>
      </c>
      <c r="Q12" s="7">
        <f t="shared" si="0"/>
        <v>25</v>
      </c>
      <c r="R12" s="7">
        <f t="shared" si="0"/>
        <v>25</v>
      </c>
      <c r="S12" s="7">
        <f t="shared" si="0"/>
        <v>150</v>
      </c>
      <c r="T12" s="7">
        <f t="shared" si="0"/>
        <v>25</v>
      </c>
      <c r="U12" s="7">
        <f t="shared" si="0"/>
        <v>200</v>
      </c>
      <c r="V12" s="7">
        <f t="shared" si="0"/>
        <v>0</v>
      </c>
      <c r="W12" s="7">
        <f t="shared" si="0"/>
        <v>0</v>
      </c>
      <c r="X12" s="7">
        <f t="shared" si="0"/>
        <v>0</v>
      </c>
      <c r="Y12" s="7">
        <f t="shared" si="0"/>
        <v>200</v>
      </c>
      <c r="Z12" s="7">
        <f t="shared" si="0"/>
        <v>25</v>
      </c>
      <c r="AA12" s="7">
        <f t="shared" si="0"/>
        <v>0</v>
      </c>
      <c r="AB12" s="7">
        <f t="shared" si="3"/>
        <v>615</v>
      </c>
    </row>
    <row r="13" spans="1:28" x14ac:dyDescent="0.25">
      <c r="A13" s="6" t="s">
        <v>33</v>
      </c>
      <c r="B13" s="7">
        <v>75</v>
      </c>
      <c r="C13" s="7">
        <v>100</v>
      </c>
      <c r="D13" s="7">
        <v>125</v>
      </c>
      <c r="E13" s="7">
        <v>100</v>
      </c>
      <c r="F13" s="7">
        <v>100</v>
      </c>
      <c r="G13" s="7">
        <v>125</v>
      </c>
      <c r="H13" s="7">
        <v>75</v>
      </c>
      <c r="I13" s="7">
        <v>75</v>
      </c>
      <c r="J13" s="7">
        <v>75</v>
      </c>
      <c r="K13" s="7">
        <v>150</v>
      </c>
      <c r="L13" s="7">
        <v>25</v>
      </c>
      <c r="M13" s="7">
        <v>75</v>
      </c>
      <c r="N13" s="7">
        <f t="shared" si="1"/>
        <v>1100</v>
      </c>
      <c r="P13" s="7">
        <f t="shared" si="2"/>
        <v>25</v>
      </c>
      <c r="Q13" s="7">
        <f t="shared" si="0"/>
        <v>50</v>
      </c>
      <c r="R13" s="7">
        <f t="shared" si="0"/>
        <v>75</v>
      </c>
      <c r="S13" s="7">
        <f t="shared" si="0"/>
        <v>50</v>
      </c>
      <c r="T13" s="7">
        <f t="shared" si="0"/>
        <v>50</v>
      </c>
      <c r="U13" s="7">
        <f t="shared" si="0"/>
        <v>75</v>
      </c>
      <c r="V13" s="7">
        <f t="shared" si="0"/>
        <v>25</v>
      </c>
      <c r="W13" s="7">
        <f t="shared" si="0"/>
        <v>25</v>
      </c>
      <c r="X13" s="7">
        <f t="shared" si="0"/>
        <v>25</v>
      </c>
      <c r="Y13" s="7">
        <f t="shared" si="0"/>
        <v>100</v>
      </c>
      <c r="Z13" s="7">
        <f t="shared" si="0"/>
        <v>-25</v>
      </c>
      <c r="AA13" s="7">
        <f t="shared" si="0"/>
        <v>25</v>
      </c>
      <c r="AB13" s="7">
        <f t="shared" si="3"/>
        <v>500</v>
      </c>
    </row>
    <row r="14" spans="1:28" x14ac:dyDescent="0.25">
      <c r="A14" s="14" t="s">
        <v>34</v>
      </c>
      <c r="B14" s="15">
        <f>SUM(B4:B13)</f>
        <v>1440</v>
      </c>
      <c r="C14" s="15">
        <f t="shared" ref="C14:N14" si="4">SUM(C4:C13)</f>
        <v>950</v>
      </c>
      <c r="D14" s="15">
        <f t="shared" si="4"/>
        <v>1725</v>
      </c>
      <c r="E14" s="15">
        <f t="shared" si="4"/>
        <v>1650</v>
      </c>
      <c r="F14" s="15">
        <f t="shared" si="4"/>
        <v>1650</v>
      </c>
      <c r="G14" s="15">
        <f t="shared" si="4"/>
        <v>1875</v>
      </c>
      <c r="H14" s="15">
        <f t="shared" si="4"/>
        <v>1475</v>
      </c>
      <c r="I14" s="15">
        <f t="shared" si="4"/>
        <v>1775</v>
      </c>
      <c r="J14" s="15">
        <f t="shared" si="4"/>
        <v>1150</v>
      </c>
      <c r="K14" s="15">
        <f t="shared" si="4"/>
        <v>2000</v>
      </c>
      <c r="L14" s="15">
        <f t="shared" si="4"/>
        <v>1525</v>
      </c>
      <c r="M14" s="15">
        <f t="shared" si="4"/>
        <v>1550</v>
      </c>
      <c r="N14" s="15">
        <f t="shared" si="4"/>
        <v>18765</v>
      </c>
      <c r="P14" s="8">
        <f>SUM(P4:P13)</f>
        <v>940</v>
      </c>
      <c r="Q14" s="8">
        <f t="shared" ref="Q14:AB14" si="5">SUM(Q4:Q13)</f>
        <v>450</v>
      </c>
      <c r="R14" s="8">
        <f t="shared" si="5"/>
        <v>1225</v>
      </c>
      <c r="S14" s="8">
        <f t="shared" si="5"/>
        <v>1150</v>
      </c>
      <c r="T14" s="8">
        <f t="shared" si="5"/>
        <v>1150</v>
      </c>
      <c r="U14" s="8">
        <f t="shared" si="5"/>
        <v>1375</v>
      </c>
      <c r="V14" s="8">
        <f t="shared" si="5"/>
        <v>975</v>
      </c>
      <c r="W14" s="8">
        <f t="shared" si="5"/>
        <v>1275</v>
      </c>
      <c r="X14" s="8">
        <f t="shared" si="5"/>
        <v>650</v>
      </c>
      <c r="Y14" s="8">
        <f t="shared" si="5"/>
        <v>1500</v>
      </c>
      <c r="Z14" s="8">
        <f t="shared" si="5"/>
        <v>1025</v>
      </c>
      <c r="AA14" s="8">
        <f t="shared" si="5"/>
        <v>1050</v>
      </c>
      <c r="AB14" s="8">
        <f t="shared" si="5"/>
        <v>12765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sheetPr codeName="Hoja6"/>
  <dimension ref="A1:D10"/>
  <sheetViews>
    <sheetView showGridLines="0" zoomScale="140" zoomScaleNormal="140" workbookViewId="0">
      <selection activeCell="J19" sqref="J19"/>
    </sheetView>
  </sheetViews>
  <sheetFormatPr baseColWidth="10" defaultRowHeight="15" x14ac:dyDescent="0.25"/>
  <cols>
    <col min="2" max="2" width="14.42578125" bestFit="1" customWidth="1"/>
  </cols>
  <sheetData>
    <row r="1" spans="1:4" ht="21" x14ac:dyDescent="0.35">
      <c r="A1" s="69" t="s">
        <v>63</v>
      </c>
      <c r="B1" s="69"/>
      <c r="C1" s="69"/>
      <c r="D1" s="69"/>
    </row>
    <row r="3" spans="1:4" x14ac:dyDescent="0.25">
      <c r="A3" s="20" t="s">
        <v>39</v>
      </c>
      <c r="B3" s="20" t="s">
        <v>40</v>
      </c>
      <c r="C3" s="20" t="s">
        <v>41</v>
      </c>
      <c r="D3" s="20" t="s">
        <v>42</v>
      </c>
    </row>
    <row r="4" spans="1:4" x14ac:dyDescent="0.25">
      <c r="A4" s="1" t="s">
        <v>43</v>
      </c>
      <c r="B4" s="1" t="s">
        <v>64</v>
      </c>
      <c r="C4" s="1" t="s">
        <v>44</v>
      </c>
      <c r="D4" s="1" t="s">
        <v>45</v>
      </c>
    </row>
    <row r="5" spans="1:4" x14ac:dyDescent="0.25">
      <c r="A5" s="1" t="s">
        <v>46</v>
      </c>
      <c r="B5" s="1" t="s">
        <v>47</v>
      </c>
      <c r="C5" s="1" t="s">
        <v>48</v>
      </c>
      <c r="D5" s="1" t="s">
        <v>49</v>
      </c>
    </row>
    <row r="6" spans="1:4" x14ac:dyDescent="0.25">
      <c r="A6" s="1" t="s">
        <v>50</v>
      </c>
      <c r="B6" s="1" t="s">
        <v>66</v>
      </c>
      <c r="C6" s="1" t="s">
        <v>51</v>
      </c>
      <c r="D6" s="1" t="s">
        <v>49</v>
      </c>
    </row>
    <row r="7" spans="1:4" x14ac:dyDescent="0.25">
      <c r="A7" s="1" t="s">
        <v>52</v>
      </c>
      <c r="B7" s="1" t="s">
        <v>65</v>
      </c>
      <c r="C7" s="1" t="s">
        <v>53</v>
      </c>
      <c r="D7" s="1" t="s">
        <v>45</v>
      </c>
    </row>
    <row r="8" spans="1:4" x14ac:dyDescent="0.25">
      <c r="A8" s="1" t="s">
        <v>54</v>
      </c>
      <c r="B8" s="1" t="s">
        <v>55</v>
      </c>
      <c r="C8" s="1" t="s">
        <v>56</v>
      </c>
      <c r="D8" s="1" t="s">
        <v>45</v>
      </c>
    </row>
    <row r="9" spans="1:4" x14ac:dyDescent="0.25">
      <c r="A9" s="1" t="s">
        <v>57</v>
      </c>
      <c r="B9" s="1" t="s">
        <v>58</v>
      </c>
      <c r="C9" s="1" t="s">
        <v>59</v>
      </c>
      <c r="D9" s="1" t="s">
        <v>49</v>
      </c>
    </row>
    <row r="10" spans="1:4" x14ac:dyDescent="0.25">
      <c r="A10" s="1" t="s">
        <v>60</v>
      </c>
      <c r="B10" s="1" t="s">
        <v>67</v>
      </c>
      <c r="C10" s="1" t="s">
        <v>61</v>
      </c>
      <c r="D10" s="1" t="s">
        <v>45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893B-16E1-4149-AED4-DF4BF71F4ABD}">
  <sheetPr codeName="Hoja7"/>
  <dimension ref="A2:C10"/>
  <sheetViews>
    <sheetView showGridLines="0" workbookViewId="0">
      <selection activeCell="E9" sqref="E9"/>
    </sheetView>
  </sheetViews>
  <sheetFormatPr baseColWidth="10" defaultRowHeight="15" x14ac:dyDescent="0.25"/>
  <cols>
    <col min="1" max="1" width="13.7109375" bestFit="1" customWidth="1"/>
    <col min="2" max="2" width="11.5703125" bestFit="1" customWidth="1"/>
    <col min="3" max="3" width="12.5703125" customWidth="1"/>
  </cols>
  <sheetData>
    <row r="2" spans="1:3" x14ac:dyDescent="0.25">
      <c r="A2" s="16" t="s">
        <v>35</v>
      </c>
      <c r="B2" s="17" t="s">
        <v>71</v>
      </c>
      <c r="C2" s="17" t="s">
        <v>72</v>
      </c>
    </row>
    <row r="3" spans="1:3" x14ac:dyDescent="0.25">
      <c r="A3" s="2" t="s">
        <v>7</v>
      </c>
      <c r="B3" s="9">
        <v>250000</v>
      </c>
      <c r="C3" s="9"/>
    </row>
    <row r="4" spans="1:3" x14ac:dyDescent="0.25">
      <c r="A4" s="2" t="s">
        <v>12</v>
      </c>
      <c r="B4" s="9">
        <v>325000</v>
      </c>
      <c r="C4" s="9"/>
    </row>
    <row r="5" spans="1:3" x14ac:dyDescent="0.25">
      <c r="A5" s="2" t="s">
        <v>8</v>
      </c>
      <c r="B5" s="9">
        <v>125000</v>
      </c>
      <c r="C5" s="9"/>
    </row>
    <row r="6" spans="1:3" x14ac:dyDescent="0.25">
      <c r="A6" s="2" t="s">
        <v>36</v>
      </c>
      <c r="B6" s="9">
        <v>325000</v>
      </c>
      <c r="C6" s="9"/>
    </row>
    <row r="7" spans="1:3" x14ac:dyDescent="0.25">
      <c r="A7" s="2" t="s">
        <v>10</v>
      </c>
      <c r="B7" s="9">
        <v>350000</v>
      </c>
      <c r="C7" s="9"/>
    </row>
    <row r="8" spans="1:3" x14ac:dyDescent="0.25">
      <c r="A8" s="2" t="s">
        <v>37</v>
      </c>
      <c r="B8" s="9">
        <v>100000</v>
      </c>
      <c r="C8" s="9"/>
    </row>
    <row r="9" spans="1:3" x14ac:dyDescent="0.25">
      <c r="A9" s="2" t="s">
        <v>38</v>
      </c>
      <c r="B9" s="9">
        <v>450000</v>
      </c>
      <c r="C9" s="9"/>
    </row>
    <row r="10" spans="1:3" x14ac:dyDescent="0.25">
      <c r="A10" s="18" t="s">
        <v>6</v>
      </c>
      <c r="B10" s="19">
        <f>SUM(B3:B9)</f>
        <v>1925000</v>
      </c>
      <c r="C10" s="1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11B5-1CF1-409D-B4EA-5E4ADA08BF3D}">
  <sheetPr codeName="Hoja8"/>
  <dimension ref="A1"/>
  <sheetViews>
    <sheetView workbookViewId="0">
      <selection activeCell="E4" sqref="E4:M28"/>
    </sheetView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254A-0938-46F3-BE8F-063F9F9DA374}">
  <sheetPr codeName="Hoja3"/>
  <dimension ref="A3:F9"/>
  <sheetViews>
    <sheetView zoomScale="160" zoomScaleNormal="160" workbookViewId="0">
      <selection activeCell="I14" sqref="I14"/>
    </sheetView>
  </sheetViews>
  <sheetFormatPr baseColWidth="10" defaultRowHeight="15" x14ac:dyDescent="0.25"/>
  <cols>
    <col min="1" max="1" width="17.5703125" bestFit="1" customWidth="1"/>
    <col min="2" max="4" width="18.7109375" bestFit="1" customWidth="1"/>
  </cols>
  <sheetData>
    <row r="3" spans="1:6" x14ac:dyDescent="0.25">
      <c r="A3" s="81" t="s">
        <v>128</v>
      </c>
      <c r="B3" t="s">
        <v>131</v>
      </c>
    </row>
    <row r="4" spans="1:6" x14ac:dyDescent="0.25">
      <c r="A4" s="82" t="s">
        <v>8</v>
      </c>
      <c r="B4" s="85">
        <v>0.47421333333333332</v>
      </c>
      <c r="F4" s="84"/>
    </row>
    <row r="5" spans="1:6" x14ac:dyDescent="0.25">
      <c r="A5" s="82" t="s">
        <v>113</v>
      </c>
      <c r="B5" s="85">
        <v>0.39316805845511488</v>
      </c>
      <c r="F5" s="84"/>
    </row>
    <row r="6" spans="1:6" x14ac:dyDescent="0.25">
      <c r="A6" s="82" t="s">
        <v>7</v>
      </c>
      <c r="B6" s="85">
        <v>0.45461778471138842</v>
      </c>
      <c r="F6" s="84"/>
    </row>
    <row r="7" spans="1:6" x14ac:dyDescent="0.25">
      <c r="A7" s="82" t="s">
        <v>112</v>
      </c>
      <c r="B7" s="85">
        <v>0.50999444444444442</v>
      </c>
      <c r="F7" s="84"/>
    </row>
    <row r="8" spans="1:6" x14ac:dyDescent="0.25">
      <c r="A8" s="82" t="s">
        <v>12</v>
      </c>
      <c r="B8" s="85">
        <v>0.43922149122807025</v>
      </c>
      <c r="F8" s="84"/>
    </row>
    <row r="9" spans="1:6" x14ac:dyDescent="0.25">
      <c r="A9" s="82" t="s">
        <v>129</v>
      </c>
      <c r="B9" s="85">
        <v>0.4536110516170489</v>
      </c>
    </row>
  </sheetData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09B3-9E15-475E-AFE8-E7D957943EA7}">
  <sheetPr codeName="Hoja15"/>
  <dimension ref="A3:B9"/>
  <sheetViews>
    <sheetView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5" bestFit="1" customWidth="1"/>
  </cols>
  <sheetData>
    <row r="3" spans="1:2" x14ac:dyDescent="0.25">
      <c r="A3" s="81" t="s">
        <v>128</v>
      </c>
      <c r="B3" t="s">
        <v>130</v>
      </c>
    </row>
    <row r="4" spans="1:2" x14ac:dyDescent="0.25">
      <c r="A4" s="82" t="s">
        <v>8</v>
      </c>
      <c r="B4" s="83">
        <v>889.15</v>
      </c>
    </row>
    <row r="5" spans="1:2" x14ac:dyDescent="0.25">
      <c r="A5" s="82" t="s">
        <v>113</v>
      </c>
      <c r="B5" s="83">
        <v>753.31000000000006</v>
      </c>
    </row>
    <row r="6" spans="1:2" x14ac:dyDescent="0.25">
      <c r="A6" s="82" t="s">
        <v>7</v>
      </c>
      <c r="B6" s="83">
        <v>874.2299999999999</v>
      </c>
    </row>
    <row r="7" spans="1:2" x14ac:dyDescent="0.25">
      <c r="A7" s="82" t="s">
        <v>112</v>
      </c>
      <c r="B7" s="83">
        <v>917.9899999999999</v>
      </c>
    </row>
    <row r="8" spans="1:2" x14ac:dyDescent="0.25">
      <c r="A8" s="82" t="s">
        <v>12</v>
      </c>
      <c r="B8" s="83">
        <v>801.1400000000001</v>
      </c>
    </row>
    <row r="9" spans="1:2" x14ac:dyDescent="0.25">
      <c r="A9" s="82" t="s">
        <v>129</v>
      </c>
      <c r="B9" s="83">
        <v>4235.82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D4EE-AB3B-4DAF-8266-D8590BA1BE24}">
  <sheetPr codeName="Hoja11"/>
  <dimension ref="A1:D156"/>
  <sheetViews>
    <sheetView topLeftCell="A2" zoomScale="130" zoomScaleNormal="130" workbookViewId="0">
      <selection activeCell="C15" sqref="C15"/>
    </sheetView>
  </sheetViews>
  <sheetFormatPr baseColWidth="10" defaultColWidth="12.5703125" defaultRowHeight="15" x14ac:dyDescent="0.25"/>
  <cols>
    <col min="1" max="1" width="15.28515625" customWidth="1"/>
    <col min="2" max="2" width="26.5703125" customWidth="1"/>
    <col min="3" max="4" width="26.5703125" style="1" customWidth="1"/>
  </cols>
  <sheetData>
    <row r="1" spans="1:4" s="37" customFormat="1" ht="15.75" thickBot="1" x14ac:dyDescent="0.3">
      <c r="A1" s="74" t="s">
        <v>2</v>
      </c>
      <c r="B1" s="75" t="s">
        <v>0</v>
      </c>
      <c r="C1" s="75" t="s">
        <v>79</v>
      </c>
      <c r="D1" s="76" t="s">
        <v>80</v>
      </c>
    </row>
    <row r="2" spans="1:4" x14ac:dyDescent="0.25">
      <c r="A2" s="70" t="s">
        <v>7</v>
      </c>
      <c r="B2" s="38" t="s">
        <v>81</v>
      </c>
      <c r="C2" s="39">
        <v>100</v>
      </c>
      <c r="D2" s="72">
        <v>25</v>
      </c>
    </row>
    <row r="3" spans="1:4" x14ac:dyDescent="0.25">
      <c r="A3" s="71" t="s">
        <v>7</v>
      </c>
      <c r="B3" s="6" t="s">
        <v>82</v>
      </c>
      <c r="C3" s="41">
        <v>50</v>
      </c>
      <c r="D3" s="73">
        <v>17.5</v>
      </c>
    </row>
    <row r="4" spans="1:4" x14ac:dyDescent="0.25">
      <c r="A4" s="71" t="s">
        <v>7</v>
      </c>
      <c r="B4" s="6" t="s">
        <v>83</v>
      </c>
      <c r="C4" s="41">
        <v>75</v>
      </c>
      <c r="D4" s="73">
        <v>63.75</v>
      </c>
    </row>
    <row r="5" spans="1:4" x14ac:dyDescent="0.25">
      <c r="A5" s="71" t="s">
        <v>7</v>
      </c>
      <c r="B5" s="6" t="s">
        <v>84</v>
      </c>
      <c r="C5" s="41">
        <v>80</v>
      </c>
      <c r="D5" s="73">
        <v>52</v>
      </c>
    </row>
    <row r="6" spans="1:4" x14ac:dyDescent="0.25">
      <c r="A6" s="71" t="s">
        <v>7</v>
      </c>
      <c r="B6" s="6" t="s">
        <v>85</v>
      </c>
      <c r="C6" s="41">
        <v>50</v>
      </c>
      <c r="D6" s="73">
        <v>6</v>
      </c>
    </row>
    <row r="7" spans="1:4" x14ac:dyDescent="0.25">
      <c r="A7" s="71" t="s">
        <v>7</v>
      </c>
      <c r="B7" s="6" t="s">
        <v>86</v>
      </c>
      <c r="C7" s="41">
        <v>60</v>
      </c>
      <c r="D7" s="73">
        <v>54</v>
      </c>
    </row>
    <row r="8" spans="1:4" x14ac:dyDescent="0.25">
      <c r="A8" s="71" t="s">
        <v>7</v>
      </c>
      <c r="B8" s="6" t="s">
        <v>87</v>
      </c>
      <c r="C8" s="41">
        <v>23</v>
      </c>
      <c r="D8" s="73">
        <v>7.36</v>
      </c>
    </row>
    <row r="9" spans="1:4" x14ac:dyDescent="0.25">
      <c r="A9" s="71" t="s">
        <v>7</v>
      </c>
      <c r="B9" s="6" t="s">
        <v>88</v>
      </c>
      <c r="C9" s="41">
        <v>58</v>
      </c>
      <c r="D9" s="73">
        <v>31.32</v>
      </c>
    </row>
    <row r="10" spans="1:4" x14ac:dyDescent="0.25">
      <c r="A10" s="71" t="s">
        <v>7</v>
      </c>
      <c r="B10" s="6" t="s">
        <v>89</v>
      </c>
      <c r="C10" s="41">
        <v>68</v>
      </c>
      <c r="D10" s="73">
        <v>34</v>
      </c>
    </row>
    <row r="11" spans="1:4" x14ac:dyDescent="0.25">
      <c r="A11" s="71" t="s">
        <v>7</v>
      </c>
      <c r="B11" s="6" t="s">
        <v>90</v>
      </c>
      <c r="C11" s="41">
        <v>54</v>
      </c>
      <c r="D11" s="73">
        <v>11.34</v>
      </c>
    </row>
    <row r="12" spans="1:4" x14ac:dyDescent="0.25">
      <c r="A12" s="71" t="s">
        <v>7</v>
      </c>
      <c r="B12" s="6" t="s">
        <v>91</v>
      </c>
      <c r="C12" s="41">
        <v>25</v>
      </c>
      <c r="D12" s="73">
        <v>8</v>
      </c>
    </row>
    <row r="13" spans="1:4" x14ac:dyDescent="0.25">
      <c r="A13" s="71" t="s">
        <v>7</v>
      </c>
      <c r="B13" s="6" t="s">
        <v>92</v>
      </c>
      <c r="C13" s="41">
        <v>55</v>
      </c>
      <c r="D13" s="73">
        <v>13.75</v>
      </c>
    </row>
    <row r="14" spans="1:4" x14ac:dyDescent="0.25">
      <c r="A14" s="71" t="s">
        <v>7</v>
      </c>
      <c r="B14" s="6" t="s">
        <v>93</v>
      </c>
      <c r="C14" s="41">
        <v>90</v>
      </c>
      <c r="D14" s="73">
        <v>58.5</v>
      </c>
    </row>
    <row r="15" spans="1:4" x14ac:dyDescent="0.25">
      <c r="A15" s="71" t="s">
        <v>7</v>
      </c>
      <c r="B15" s="6" t="s">
        <v>94</v>
      </c>
      <c r="C15" s="41">
        <v>84</v>
      </c>
      <c r="D15" s="73">
        <v>26.88</v>
      </c>
    </row>
    <row r="16" spans="1:4" x14ac:dyDescent="0.25">
      <c r="A16" s="71" t="s">
        <v>7</v>
      </c>
      <c r="B16" s="6" t="s">
        <v>95</v>
      </c>
      <c r="C16" s="41">
        <v>75</v>
      </c>
      <c r="D16" s="73">
        <v>26.25</v>
      </c>
    </row>
    <row r="17" spans="1:4" x14ac:dyDescent="0.25">
      <c r="A17" s="71" t="s">
        <v>7</v>
      </c>
      <c r="B17" s="6" t="s">
        <v>96</v>
      </c>
      <c r="C17" s="41">
        <v>65</v>
      </c>
      <c r="D17" s="73">
        <v>55.25</v>
      </c>
    </row>
    <row r="18" spans="1:4" x14ac:dyDescent="0.25">
      <c r="A18" s="71" t="s">
        <v>7</v>
      </c>
      <c r="B18" s="6" t="s">
        <v>97</v>
      </c>
      <c r="C18" s="41">
        <v>68</v>
      </c>
      <c r="D18" s="73">
        <v>44.2</v>
      </c>
    </row>
    <row r="19" spans="1:4" x14ac:dyDescent="0.25">
      <c r="A19" s="71" t="s">
        <v>7</v>
      </c>
      <c r="B19" s="6" t="s">
        <v>98</v>
      </c>
      <c r="C19" s="41">
        <v>41</v>
      </c>
      <c r="D19" s="73">
        <v>4.92</v>
      </c>
    </row>
    <row r="20" spans="1:4" x14ac:dyDescent="0.25">
      <c r="A20" s="71" t="s">
        <v>7</v>
      </c>
      <c r="B20" s="6" t="s">
        <v>99</v>
      </c>
      <c r="C20" s="41">
        <v>52</v>
      </c>
      <c r="D20" s="73">
        <v>46.800000000000004</v>
      </c>
    </row>
    <row r="21" spans="1:4" x14ac:dyDescent="0.25">
      <c r="A21" s="71" t="s">
        <v>7</v>
      </c>
      <c r="B21" s="6" t="s">
        <v>100</v>
      </c>
      <c r="C21" s="41">
        <v>68</v>
      </c>
      <c r="D21" s="73">
        <v>21.76</v>
      </c>
    </row>
    <row r="22" spans="1:4" x14ac:dyDescent="0.25">
      <c r="A22" s="71" t="s">
        <v>7</v>
      </c>
      <c r="B22" s="6" t="s">
        <v>101</v>
      </c>
      <c r="C22" s="41">
        <v>74</v>
      </c>
      <c r="D22" s="73">
        <v>15.54</v>
      </c>
    </row>
    <row r="23" spans="1:4" x14ac:dyDescent="0.25">
      <c r="A23" s="71" t="s">
        <v>7</v>
      </c>
      <c r="B23" s="6" t="s">
        <v>102</v>
      </c>
      <c r="C23" s="41">
        <v>91</v>
      </c>
      <c r="D23" s="73">
        <v>29.12</v>
      </c>
    </row>
    <row r="24" spans="1:4" x14ac:dyDescent="0.25">
      <c r="A24" s="71" t="s">
        <v>7</v>
      </c>
      <c r="B24" s="6" t="s">
        <v>103</v>
      </c>
      <c r="C24" s="41">
        <v>100</v>
      </c>
      <c r="D24" s="73">
        <v>25</v>
      </c>
    </row>
    <row r="25" spans="1:4" x14ac:dyDescent="0.25">
      <c r="A25" s="71" t="s">
        <v>7</v>
      </c>
      <c r="B25" s="6" t="s">
        <v>104</v>
      </c>
      <c r="C25" s="41">
        <v>25</v>
      </c>
      <c r="D25" s="73">
        <v>16.25</v>
      </c>
    </row>
    <row r="26" spans="1:4" x14ac:dyDescent="0.25">
      <c r="A26" s="71" t="s">
        <v>7</v>
      </c>
      <c r="B26" s="6" t="s">
        <v>105</v>
      </c>
      <c r="C26" s="41">
        <v>68</v>
      </c>
      <c r="D26" s="73">
        <v>21.76</v>
      </c>
    </row>
    <row r="27" spans="1:4" x14ac:dyDescent="0.25">
      <c r="A27" s="71" t="s">
        <v>7</v>
      </c>
      <c r="B27" s="6" t="s">
        <v>106</v>
      </c>
      <c r="C27" s="41">
        <v>65</v>
      </c>
      <c r="D27" s="73">
        <v>16.25</v>
      </c>
    </row>
    <row r="28" spans="1:4" x14ac:dyDescent="0.25">
      <c r="A28" s="71" t="s">
        <v>7</v>
      </c>
      <c r="B28" s="6" t="s">
        <v>107</v>
      </c>
      <c r="C28" s="41">
        <v>32</v>
      </c>
      <c r="D28" s="73">
        <v>11.2</v>
      </c>
    </row>
    <row r="29" spans="1:4" x14ac:dyDescent="0.25">
      <c r="A29" s="71" t="s">
        <v>7</v>
      </c>
      <c r="B29" s="6" t="s">
        <v>108</v>
      </c>
      <c r="C29" s="41">
        <v>24</v>
      </c>
      <c r="D29" s="73">
        <v>20.399999999999999</v>
      </c>
    </row>
    <row r="30" spans="1:4" x14ac:dyDescent="0.25">
      <c r="A30" s="71" t="s">
        <v>7</v>
      </c>
      <c r="B30" s="6" t="s">
        <v>109</v>
      </c>
      <c r="C30" s="41">
        <v>75</v>
      </c>
      <c r="D30" s="73">
        <v>48.75</v>
      </c>
    </row>
    <row r="31" spans="1:4" x14ac:dyDescent="0.25">
      <c r="A31" s="71" t="s">
        <v>7</v>
      </c>
      <c r="B31" s="6" t="s">
        <v>110</v>
      </c>
      <c r="C31" s="41">
        <v>69</v>
      </c>
      <c r="D31" s="73">
        <v>8.2799999999999994</v>
      </c>
    </row>
    <row r="32" spans="1:4" x14ac:dyDescent="0.25">
      <c r="A32" s="71" t="s">
        <v>7</v>
      </c>
      <c r="B32" s="6" t="s">
        <v>111</v>
      </c>
      <c r="C32" s="41">
        <v>59</v>
      </c>
      <c r="D32" s="73">
        <v>53.1</v>
      </c>
    </row>
    <row r="33" spans="1:4" x14ac:dyDescent="0.25">
      <c r="A33" s="71" t="s">
        <v>8</v>
      </c>
      <c r="B33" s="6" t="s">
        <v>81</v>
      </c>
      <c r="C33" s="41">
        <v>49</v>
      </c>
      <c r="D33" s="73">
        <v>15.68</v>
      </c>
    </row>
    <row r="34" spans="1:4" x14ac:dyDescent="0.25">
      <c r="A34" s="71" t="s">
        <v>8</v>
      </c>
      <c r="B34" s="6" t="s">
        <v>82</v>
      </c>
      <c r="C34" s="41">
        <v>80</v>
      </c>
      <c r="D34" s="73">
        <v>25.6</v>
      </c>
    </row>
    <row r="35" spans="1:4" x14ac:dyDescent="0.25">
      <c r="A35" s="71" t="s">
        <v>8</v>
      </c>
      <c r="B35" s="6" t="s">
        <v>83</v>
      </c>
      <c r="C35" s="41">
        <v>60</v>
      </c>
      <c r="D35" s="73">
        <v>15</v>
      </c>
    </row>
    <row r="36" spans="1:4" x14ac:dyDescent="0.25">
      <c r="A36" s="71" t="s">
        <v>8</v>
      </c>
      <c r="B36" s="6" t="s">
        <v>84</v>
      </c>
      <c r="C36" s="41">
        <v>23</v>
      </c>
      <c r="D36" s="73">
        <v>14.950000000000001</v>
      </c>
    </row>
    <row r="37" spans="1:4" x14ac:dyDescent="0.25">
      <c r="A37" s="71" t="s">
        <v>8</v>
      </c>
      <c r="B37" s="6" t="s">
        <v>85</v>
      </c>
      <c r="C37" s="41">
        <v>58</v>
      </c>
      <c r="D37" s="73">
        <v>18.559999999999999</v>
      </c>
    </row>
    <row r="38" spans="1:4" x14ac:dyDescent="0.25">
      <c r="A38" s="71" t="s">
        <v>8</v>
      </c>
      <c r="B38" s="6" t="s">
        <v>86</v>
      </c>
      <c r="C38" s="41">
        <v>68</v>
      </c>
      <c r="D38" s="73">
        <v>23.799999999999997</v>
      </c>
    </row>
    <row r="39" spans="1:4" x14ac:dyDescent="0.25">
      <c r="A39" s="71" t="s">
        <v>8</v>
      </c>
      <c r="B39" s="6" t="s">
        <v>87</v>
      </c>
      <c r="C39" s="41">
        <v>91</v>
      </c>
      <c r="D39" s="73">
        <v>77.349999999999994</v>
      </c>
    </row>
    <row r="40" spans="1:4" x14ac:dyDescent="0.25">
      <c r="A40" s="71" t="s">
        <v>8</v>
      </c>
      <c r="B40" s="6" t="s">
        <v>88</v>
      </c>
      <c r="C40" s="41">
        <v>100</v>
      </c>
      <c r="D40" s="73">
        <v>90</v>
      </c>
    </row>
    <row r="41" spans="1:4" x14ac:dyDescent="0.25">
      <c r="A41" s="71" t="s">
        <v>8</v>
      </c>
      <c r="B41" s="6" t="s">
        <v>89</v>
      </c>
      <c r="C41" s="41">
        <v>25</v>
      </c>
      <c r="D41" s="73">
        <v>8</v>
      </c>
    </row>
    <row r="42" spans="1:4" x14ac:dyDescent="0.25">
      <c r="A42" s="71" t="s">
        <v>8</v>
      </c>
      <c r="B42" s="6" t="s">
        <v>90</v>
      </c>
      <c r="C42" s="41">
        <v>68</v>
      </c>
      <c r="D42" s="73">
        <v>14.28</v>
      </c>
    </row>
    <row r="43" spans="1:4" x14ac:dyDescent="0.25">
      <c r="A43" s="71" t="s">
        <v>8</v>
      </c>
      <c r="B43" s="6" t="s">
        <v>91</v>
      </c>
      <c r="C43" s="41">
        <v>32</v>
      </c>
      <c r="D43" s="73">
        <v>10.24</v>
      </c>
    </row>
    <row r="44" spans="1:4" x14ac:dyDescent="0.25">
      <c r="A44" s="71" t="s">
        <v>8</v>
      </c>
      <c r="B44" s="6" t="s">
        <v>92</v>
      </c>
      <c r="C44" s="41">
        <v>24</v>
      </c>
      <c r="D44" s="73">
        <v>6</v>
      </c>
    </row>
    <row r="45" spans="1:4" x14ac:dyDescent="0.25">
      <c r="A45" s="71" t="s">
        <v>8</v>
      </c>
      <c r="B45" s="6" t="s">
        <v>93</v>
      </c>
      <c r="C45" s="41">
        <v>75</v>
      </c>
      <c r="D45" s="73">
        <v>48.75</v>
      </c>
    </row>
    <row r="46" spans="1:4" x14ac:dyDescent="0.25">
      <c r="A46" s="71" t="s">
        <v>8</v>
      </c>
      <c r="B46" s="6" t="s">
        <v>94</v>
      </c>
      <c r="C46" s="41">
        <v>69</v>
      </c>
      <c r="D46" s="73">
        <v>24.15</v>
      </c>
    </row>
    <row r="47" spans="1:4" x14ac:dyDescent="0.25">
      <c r="A47" s="71" t="s">
        <v>8</v>
      </c>
      <c r="B47" s="6" t="s">
        <v>95</v>
      </c>
      <c r="C47" s="41">
        <v>23</v>
      </c>
      <c r="D47" s="73">
        <v>19.55</v>
      </c>
    </row>
    <row r="48" spans="1:4" x14ac:dyDescent="0.25">
      <c r="A48" s="71" t="s">
        <v>8</v>
      </c>
      <c r="B48" s="6" t="s">
        <v>96</v>
      </c>
      <c r="C48" s="41">
        <v>58</v>
      </c>
      <c r="D48" s="73">
        <v>37.700000000000003</v>
      </c>
    </row>
    <row r="49" spans="1:4" x14ac:dyDescent="0.25">
      <c r="A49" s="71" t="s">
        <v>8</v>
      </c>
      <c r="B49" s="6" t="s">
        <v>97</v>
      </c>
      <c r="C49" s="41">
        <v>68</v>
      </c>
      <c r="D49" s="73">
        <v>8.16</v>
      </c>
    </row>
    <row r="50" spans="1:4" x14ac:dyDescent="0.25">
      <c r="A50" s="71" t="s">
        <v>8</v>
      </c>
      <c r="B50" s="6" t="s">
        <v>98</v>
      </c>
      <c r="C50" s="41">
        <v>54</v>
      </c>
      <c r="D50" s="73">
        <v>48.6</v>
      </c>
    </row>
    <row r="51" spans="1:4" x14ac:dyDescent="0.25">
      <c r="A51" s="71" t="s">
        <v>8</v>
      </c>
      <c r="B51" s="6" t="s">
        <v>99</v>
      </c>
      <c r="C51" s="41">
        <v>25</v>
      </c>
      <c r="D51" s="73">
        <v>8</v>
      </c>
    </row>
    <row r="52" spans="1:4" x14ac:dyDescent="0.25">
      <c r="A52" s="71" t="s">
        <v>8</v>
      </c>
      <c r="B52" s="6" t="s">
        <v>100</v>
      </c>
      <c r="C52" s="41">
        <v>55</v>
      </c>
      <c r="D52" s="73">
        <v>29.700000000000003</v>
      </c>
    </row>
    <row r="53" spans="1:4" x14ac:dyDescent="0.25">
      <c r="A53" s="71" t="s">
        <v>8</v>
      </c>
      <c r="B53" s="6" t="s">
        <v>101</v>
      </c>
      <c r="C53" s="41">
        <v>90</v>
      </c>
      <c r="D53" s="73">
        <v>45</v>
      </c>
    </row>
    <row r="54" spans="1:4" x14ac:dyDescent="0.25">
      <c r="A54" s="71" t="s">
        <v>8</v>
      </c>
      <c r="B54" s="6" t="s">
        <v>102</v>
      </c>
      <c r="C54" s="41">
        <v>84</v>
      </c>
      <c r="D54" s="73">
        <v>17.64</v>
      </c>
    </row>
    <row r="55" spans="1:4" x14ac:dyDescent="0.25">
      <c r="A55" s="71" t="s">
        <v>8</v>
      </c>
      <c r="B55" s="6" t="s">
        <v>103</v>
      </c>
      <c r="C55" s="41">
        <v>91</v>
      </c>
      <c r="D55" s="73">
        <v>81.900000000000006</v>
      </c>
    </row>
    <row r="56" spans="1:4" x14ac:dyDescent="0.25">
      <c r="A56" s="71" t="s">
        <v>8</v>
      </c>
      <c r="B56" s="6" t="s">
        <v>104</v>
      </c>
      <c r="C56" s="41">
        <v>100</v>
      </c>
      <c r="D56" s="73">
        <v>32</v>
      </c>
    </row>
    <row r="57" spans="1:4" x14ac:dyDescent="0.25">
      <c r="A57" s="71" t="s">
        <v>8</v>
      </c>
      <c r="B57" s="6" t="s">
        <v>105</v>
      </c>
      <c r="C57" s="41">
        <v>25</v>
      </c>
      <c r="D57" s="73">
        <v>13.5</v>
      </c>
    </row>
    <row r="58" spans="1:4" x14ac:dyDescent="0.25">
      <c r="A58" s="71" t="s">
        <v>8</v>
      </c>
      <c r="B58" s="6" t="s">
        <v>106</v>
      </c>
      <c r="C58" s="41">
        <v>68</v>
      </c>
      <c r="D58" s="73">
        <v>34</v>
      </c>
    </row>
    <row r="59" spans="1:4" x14ac:dyDescent="0.25">
      <c r="A59" s="71" t="s">
        <v>8</v>
      </c>
      <c r="B59" s="6" t="s">
        <v>107</v>
      </c>
      <c r="C59" s="41">
        <v>65</v>
      </c>
      <c r="D59" s="73">
        <v>13.65</v>
      </c>
    </row>
    <row r="60" spans="1:4" x14ac:dyDescent="0.25">
      <c r="A60" s="71" t="s">
        <v>8</v>
      </c>
      <c r="B60" s="6" t="s">
        <v>108</v>
      </c>
      <c r="C60" s="41">
        <v>32</v>
      </c>
      <c r="D60" s="73">
        <v>10.24</v>
      </c>
    </row>
    <row r="61" spans="1:4" x14ac:dyDescent="0.25">
      <c r="A61" s="71" t="s">
        <v>8</v>
      </c>
      <c r="B61" s="6" t="s">
        <v>109</v>
      </c>
      <c r="C61" s="41">
        <v>24</v>
      </c>
      <c r="D61" s="73">
        <v>6</v>
      </c>
    </row>
    <row r="62" spans="1:4" x14ac:dyDescent="0.25">
      <c r="A62" s="71" t="s">
        <v>8</v>
      </c>
      <c r="B62" s="6" t="s">
        <v>110</v>
      </c>
      <c r="C62" s="41">
        <v>91</v>
      </c>
      <c r="D62" s="73">
        <v>59.15</v>
      </c>
    </row>
    <row r="63" spans="1:4" x14ac:dyDescent="0.25">
      <c r="A63" s="71" t="s">
        <v>8</v>
      </c>
      <c r="B63" s="6" t="s">
        <v>111</v>
      </c>
      <c r="C63" s="41">
        <v>100</v>
      </c>
      <c r="D63" s="73">
        <v>32</v>
      </c>
    </row>
    <row r="64" spans="1:4" x14ac:dyDescent="0.25">
      <c r="A64" s="71" t="s">
        <v>12</v>
      </c>
      <c r="B64" s="6" t="s">
        <v>81</v>
      </c>
      <c r="C64" s="41">
        <v>25</v>
      </c>
      <c r="D64" s="73">
        <v>8.75</v>
      </c>
    </row>
    <row r="65" spans="1:4" x14ac:dyDescent="0.25">
      <c r="A65" s="71" t="s">
        <v>12</v>
      </c>
      <c r="B65" s="6" t="s">
        <v>82</v>
      </c>
      <c r="C65" s="41">
        <v>68</v>
      </c>
      <c r="D65" s="73">
        <v>23.799999999999997</v>
      </c>
    </row>
    <row r="66" spans="1:4" x14ac:dyDescent="0.25">
      <c r="A66" s="71" t="s">
        <v>12</v>
      </c>
      <c r="B66" s="6" t="s">
        <v>83</v>
      </c>
      <c r="C66" s="41">
        <v>65</v>
      </c>
      <c r="D66" s="73">
        <v>55.25</v>
      </c>
    </row>
    <row r="67" spans="1:4" x14ac:dyDescent="0.25">
      <c r="A67" s="71" t="s">
        <v>12</v>
      </c>
      <c r="B67" s="6" t="s">
        <v>84</v>
      </c>
      <c r="C67" s="41">
        <v>32</v>
      </c>
      <c r="D67" s="73">
        <v>20.8</v>
      </c>
    </row>
    <row r="68" spans="1:4" x14ac:dyDescent="0.25">
      <c r="A68" s="71" t="s">
        <v>12</v>
      </c>
      <c r="B68" s="6" t="s">
        <v>85</v>
      </c>
      <c r="C68" s="41">
        <v>24</v>
      </c>
      <c r="D68" s="73">
        <v>2.88</v>
      </c>
    </row>
    <row r="69" spans="1:4" x14ac:dyDescent="0.25">
      <c r="A69" s="71" t="s">
        <v>12</v>
      </c>
      <c r="B69" s="6" t="s">
        <v>86</v>
      </c>
      <c r="C69" s="41">
        <v>68</v>
      </c>
      <c r="D69" s="73">
        <v>61.2</v>
      </c>
    </row>
    <row r="70" spans="1:4" x14ac:dyDescent="0.25">
      <c r="A70" s="71" t="s">
        <v>12</v>
      </c>
      <c r="B70" s="6" t="s">
        <v>87</v>
      </c>
      <c r="C70" s="41">
        <v>65</v>
      </c>
      <c r="D70" s="73">
        <v>20.8</v>
      </c>
    </row>
    <row r="71" spans="1:4" x14ac:dyDescent="0.25">
      <c r="A71" s="71" t="s">
        <v>12</v>
      </c>
      <c r="B71" s="6" t="s">
        <v>88</v>
      </c>
      <c r="C71" s="41">
        <v>32</v>
      </c>
      <c r="D71" s="73">
        <v>6.72</v>
      </c>
    </row>
    <row r="72" spans="1:4" x14ac:dyDescent="0.25">
      <c r="A72" s="71" t="s">
        <v>12</v>
      </c>
      <c r="B72" s="6" t="s">
        <v>89</v>
      </c>
      <c r="C72" s="41">
        <v>90</v>
      </c>
      <c r="D72" s="73">
        <v>28.8</v>
      </c>
    </row>
    <row r="73" spans="1:4" x14ac:dyDescent="0.25">
      <c r="A73" s="71" t="s">
        <v>12</v>
      </c>
      <c r="B73" s="6" t="s">
        <v>90</v>
      </c>
      <c r="C73" s="41">
        <v>84</v>
      </c>
      <c r="D73" s="73">
        <v>29.4</v>
      </c>
    </row>
    <row r="74" spans="1:4" x14ac:dyDescent="0.25">
      <c r="A74" s="71" t="s">
        <v>12</v>
      </c>
      <c r="B74" s="6" t="s">
        <v>91</v>
      </c>
      <c r="C74" s="41">
        <v>75</v>
      </c>
      <c r="D74" s="73">
        <v>63.75</v>
      </c>
    </row>
    <row r="75" spans="1:4" x14ac:dyDescent="0.25">
      <c r="A75" s="71" t="s">
        <v>12</v>
      </c>
      <c r="B75" s="6" t="s">
        <v>92</v>
      </c>
      <c r="C75" s="41">
        <v>65</v>
      </c>
      <c r="D75" s="73">
        <v>42.25</v>
      </c>
    </row>
    <row r="76" spans="1:4" x14ac:dyDescent="0.25">
      <c r="A76" s="71" t="s">
        <v>12</v>
      </c>
      <c r="B76" s="6" t="s">
        <v>93</v>
      </c>
      <c r="C76" s="41">
        <v>68</v>
      </c>
      <c r="D76" s="73">
        <v>8.16</v>
      </c>
    </row>
    <row r="77" spans="1:4" x14ac:dyDescent="0.25">
      <c r="A77" s="71" t="s">
        <v>12</v>
      </c>
      <c r="B77" s="6" t="s">
        <v>94</v>
      </c>
      <c r="C77" s="41">
        <v>41</v>
      </c>
      <c r="D77" s="73">
        <v>36.9</v>
      </c>
    </row>
    <row r="78" spans="1:4" x14ac:dyDescent="0.25">
      <c r="A78" s="71" t="s">
        <v>12</v>
      </c>
      <c r="B78" s="6" t="s">
        <v>95</v>
      </c>
      <c r="C78" s="41">
        <v>60</v>
      </c>
      <c r="D78" s="73">
        <v>19.2</v>
      </c>
    </row>
    <row r="79" spans="1:4" x14ac:dyDescent="0.25">
      <c r="A79" s="71" t="s">
        <v>12</v>
      </c>
      <c r="B79" s="6" t="s">
        <v>96</v>
      </c>
      <c r="C79" s="41">
        <v>23</v>
      </c>
      <c r="D79" s="73">
        <v>12.420000000000002</v>
      </c>
    </row>
    <row r="80" spans="1:4" x14ac:dyDescent="0.25">
      <c r="A80" s="71" t="s">
        <v>12</v>
      </c>
      <c r="B80" s="6" t="s">
        <v>97</v>
      </c>
      <c r="C80" s="41">
        <v>58</v>
      </c>
      <c r="D80" s="73">
        <v>12.18</v>
      </c>
    </row>
    <row r="81" spans="1:4" x14ac:dyDescent="0.25">
      <c r="A81" s="71" t="s">
        <v>12</v>
      </c>
      <c r="B81" s="6" t="s">
        <v>98</v>
      </c>
      <c r="C81" s="41">
        <v>68</v>
      </c>
      <c r="D81" s="73">
        <v>21.76</v>
      </c>
    </row>
    <row r="82" spans="1:4" x14ac:dyDescent="0.25">
      <c r="A82" s="71" t="s">
        <v>12</v>
      </c>
      <c r="B82" s="6" t="s">
        <v>99</v>
      </c>
      <c r="C82" s="41">
        <v>91</v>
      </c>
      <c r="D82" s="73">
        <v>22.75</v>
      </c>
    </row>
    <row r="83" spans="1:4" x14ac:dyDescent="0.25">
      <c r="A83" s="71" t="s">
        <v>12</v>
      </c>
      <c r="B83" s="6" t="s">
        <v>100</v>
      </c>
      <c r="C83" s="41">
        <v>24</v>
      </c>
      <c r="D83" s="73">
        <v>15.600000000000001</v>
      </c>
    </row>
    <row r="84" spans="1:4" x14ac:dyDescent="0.25">
      <c r="A84" s="71" t="s">
        <v>12</v>
      </c>
      <c r="B84" s="6" t="s">
        <v>101</v>
      </c>
      <c r="C84" s="41">
        <v>91</v>
      </c>
      <c r="D84" s="73">
        <v>29.12</v>
      </c>
    </row>
    <row r="85" spans="1:4" x14ac:dyDescent="0.25">
      <c r="A85" s="71" t="s">
        <v>12</v>
      </c>
      <c r="B85" s="6" t="s">
        <v>102</v>
      </c>
      <c r="C85" s="41">
        <v>100</v>
      </c>
      <c r="D85" s="73">
        <v>35</v>
      </c>
    </row>
    <row r="86" spans="1:4" x14ac:dyDescent="0.25">
      <c r="A86" s="71" t="s">
        <v>12</v>
      </c>
      <c r="B86" s="6" t="s">
        <v>103</v>
      </c>
      <c r="C86" s="41">
        <v>25</v>
      </c>
      <c r="D86" s="73">
        <v>8.75</v>
      </c>
    </row>
    <row r="87" spans="1:4" x14ac:dyDescent="0.25">
      <c r="A87" s="71" t="s">
        <v>12</v>
      </c>
      <c r="B87" s="6" t="s">
        <v>104</v>
      </c>
      <c r="C87" s="41">
        <v>68</v>
      </c>
      <c r="D87" s="73">
        <v>57.8</v>
      </c>
    </row>
    <row r="88" spans="1:4" x14ac:dyDescent="0.25">
      <c r="A88" s="71" t="s">
        <v>12</v>
      </c>
      <c r="B88" s="6" t="s">
        <v>105</v>
      </c>
      <c r="C88" s="41">
        <v>65</v>
      </c>
      <c r="D88" s="73">
        <v>35.1</v>
      </c>
    </row>
    <row r="89" spans="1:4" x14ac:dyDescent="0.25">
      <c r="A89" s="71" t="s">
        <v>12</v>
      </c>
      <c r="B89" s="6" t="s">
        <v>106</v>
      </c>
      <c r="C89" s="41">
        <v>32</v>
      </c>
      <c r="D89" s="73">
        <v>6.72</v>
      </c>
    </row>
    <row r="90" spans="1:4" x14ac:dyDescent="0.25">
      <c r="A90" s="71" t="s">
        <v>12</v>
      </c>
      <c r="B90" s="6" t="s">
        <v>107</v>
      </c>
      <c r="C90" s="41">
        <v>69</v>
      </c>
      <c r="D90" s="73">
        <v>22.080000000000002</v>
      </c>
    </row>
    <row r="91" spans="1:4" x14ac:dyDescent="0.25">
      <c r="A91" s="71" t="s">
        <v>12</v>
      </c>
      <c r="B91" s="6" t="s">
        <v>108</v>
      </c>
      <c r="C91" s="41">
        <v>59</v>
      </c>
      <c r="D91" s="73">
        <v>14.75</v>
      </c>
    </row>
    <row r="92" spans="1:4" x14ac:dyDescent="0.25">
      <c r="A92" s="71" t="s">
        <v>12</v>
      </c>
      <c r="B92" s="6" t="s">
        <v>109</v>
      </c>
      <c r="C92" s="41">
        <v>49</v>
      </c>
      <c r="D92" s="73">
        <v>31.85</v>
      </c>
    </row>
    <row r="93" spans="1:4" x14ac:dyDescent="0.25">
      <c r="A93" s="71" t="s">
        <v>12</v>
      </c>
      <c r="B93" s="6" t="s">
        <v>110</v>
      </c>
      <c r="C93" s="41">
        <v>80</v>
      </c>
      <c r="D93" s="73">
        <v>25.6</v>
      </c>
    </row>
    <row r="94" spans="1:4" x14ac:dyDescent="0.25">
      <c r="A94" s="71" t="s">
        <v>12</v>
      </c>
      <c r="B94" s="6" t="s">
        <v>111</v>
      </c>
      <c r="C94" s="41">
        <v>60</v>
      </c>
      <c r="D94" s="73">
        <v>21</v>
      </c>
    </row>
    <row r="95" spans="1:4" x14ac:dyDescent="0.25">
      <c r="A95" s="71" t="s">
        <v>112</v>
      </c>
      <c r="B95" s="6" t="s">
        <v>81</v>
      </c>
      <c r="C95" s="41">
        <v>23</v>
      </c>
      <c r="D95" s="73">
        <v>8.0499999999999989</v>
      </c>
    </row>
    <row r="96" spans="1:4" x14ac:dyDescent="0.25">
      <c r="A96" s="71" t="s">
        <v>112</v>
      </c>
      <c r="B96" s="6" t="s">
        <v>82</v>
      </c>
      <c r="C96" s="41">
        <v>58</v>
      </c>
      <c r="D96" s="73">
        <v>6.96</v>
      </c>
    </row>
    <row r="97" spans="1:4" x14ac:dyDescent="0.25">
      <c r="A97" s="71" t="s">
        <v>112</v>
      </c>
      <c r="B97" s="6" t="s">
        <v>83</v>
      </c>
      <c r="C97" s="41">
        <v>68</v>
      </c>
      <c r="D97" s="73">
        <v>61.2</v>
      </c>
    </row>
    <row r="98" spans="1:4" x14ac:dyDescent="0.25">
      <c r="A98" s="71" t="s">
        <v>112</v>
      </c>
      <c r="B98" s="6" t="s">
        <v>84</v>
      </c>
      <c r="C98" s="41">
        <v>91</v>
      </c>
      <c r="D98" s="73">
        <v>29.12</v>
      </c>
    </row>
    <row r="99" spans="1:4" x14ac:dyDescent="0.25">
      <c r="A99" s="71" t="s">
        <v>112</v>
      </c>
      <c r="B99" s="6" t="s">
        <v>85</v>
      </c>
      <c r="C99" s="41">
        <v>24</v>
      </c>
      <c r="D99" s="73">
        <v>6</v>
      </c>
    </row>
    <row r="100" spans="1:4" x14ac:dyDescent="0.25">
      <c r="A100" s="71" t="s">
        <v>112</v>
      </c>
      <c r="B100" s="6" t="s">
        <v>86</v>
      </c>
      <c r="C100" s="41">
        <v>91</v>
      </c>
      <c r="D100" s="73">
        <v>59.15</v>
      </c>
    </row>
    <row r="101" spans="1:4" x14ac:dyDescent="0.25">
      <c r="A101" s="71" t="s">
        <v>112</v>
      </c>
      <c r="B101" s="6" t="s">
        <v>87</v>
      </c>
      <c r="C101" s="41">
        <v>100</v>
      </c>
      <c r="D101" s="73">
        <v>32</v>
      </c>
    </row>
    <row r="102" spans="1:4" x14ac:dyDescent="0.25">
      <c r="A102" s="71" t="s">
        <v>112</v>
      </c>
      <c r="B102" s="6" t="s">
        <v>88</v>
      </c>
      <c r="C102" s="41">
        <v>25</v>
      </c>
      <c r="D102" s="73">
        <v>8.75</v>
      </c>
    </row>
    <row r="103" spans="1:4" x14ac:dyDescent="0.25">
      <c r="A103" s="71" t="s">
        <v>112</v>
      </c>
      <c r="B103" s="6" t="s">
        <v>89</v>
      </c>
      <c r="C103" s="41">
        <v>68</v>
      </c>
      <c r="D103" s="73">
        <v>23.799999999999997</v>
      </c>
    </row>
    <row r="104" spans="1:4" x14ac:dyDescent="0.25">
      <c r="A104" s="71" t="s">
        <v>112</v>
      </c>
      <c r="B104" s="6" t="s">
        <v>90</v>
      </c>
      <c r="C104" s="41">
        <v>23</v>
      </c>
      <c r="D104" s="73">
        <v>14.950000000000001</v>
      </c>
    </row>
    <row r="105" spans="1:4" x14ac:dyDescent="0.25">
      <c r="A105" s="71" t="s">
        <v>112</v>
      </c>
      <c r="B105" s="6" t="s">
        <v>91</v>
      </c>
      <c r="C105" s="41">
        <v>58</v>
      </c>
      <c r="D105" s="73">
        <v>20.299999999999997</v>
      </c>
    </row>
    <row r="106" spans="1:4" x14ac:dyDescent="0.25">
      <c r="A106" s="71" t="s">
        <v>112</v>
      </c>
      <c r="B106" s="6" t="s">
        <v>92</v>
      </c>
      <c r="C106" s="41">
        <v>68</v>
      </c>
      <c r="D106" s="73">
        <v>57.8</v>
      </c>
    </row>
    <row r="107" spans="1:4" x14ac:dyDescent="0.25">
      <c r="A107" s="71" t="s">
        <v>112</v>
      </c>
      <c r="B107" s="6" t="s">
        <v>93</v>
      </c>
      <c r="C107" s="41">
        <v>91</v>
      </c>
      <c r="D107" s="73">
        <v>81.900000000000006</v>
      </c>
    </row>
    <row r="108" spans="1:4" x14ac:dyDescent="0.25">
      <c r="A108" s="71" t="s">
        <v>112</v>
      </c>
      <c r="B108" s="6" t="s">
        <v>94</v>
      </c>
      <c r="C108" s="41">
        <v>100</v>
      </c>
      <c r="D108" s="73">
        <v>32</v>
      </c>
    </row>
    <row r="109" spans="1:4" x14ac:dyDescent="0.25">
      <c r="A109" s="71" t="s">
        <v>112</v>
      </c>
      <c r="B109" s="6" t="s">
        <v>95</v>
      </c>
      <c r="C109" s="41">
        <v>25</v>
      </c>
      <c r="D109" s="73">
        <v>5.25</v>
      </c>
    </row>
    <row r="110" spans="1:4" x14ac:dyDescent="0.25">
      <c r="A110" s="71" t="s">
        <v>112</v>
      </c>
      <c r="B110" s="6" t="s">
        <v>96</v>
      </c>
      <c r="C110" s="41">
        <v>68</v>
      </c>
      <c r="D110" s="73">
        <v>21.76</v>
      </c>
    </row>
    <row r="111" spans="1:4" x14ac:dyDescent="0.25">
      <c r="A111" s="71" t="s">
        <v>112</v>
      </c>
      <c r="B111" s="6" t="s">
        <v>97</v>
      </c>
      <c r="C111" s="41">
        <v>32</v>
      </c>
      <c r="D111" s="73">
        <v>8</v>
      </c>
    </row>
    <row r="112" spans="1:4" x14ac:dyDescent="0.25">
      <c r="A112" s="71" t="s">
        <v>112</v>
      </c>
      <c r="B112" s="6" t="s">
        <v>98</v>
      </c>
      <c r="C112" s="41">
        <v>24</v>
      </c>
      <c r="D112" s="73">
        <v>15.600000000000001</v>
      </c>
    </row>
    <row r="113" spans="1:4" x14ac:dyDescent="0.25">
      <c r="A113" s="71" t="s">
        <v>112</v>
      </c>
      <c r="B113" s="6" t="s">
        <v>99</v>
      </c>
      <c r="C113" s="41">
        <v>75</v>
      </c>
      <c r="D113" s="73">
        <v>26.25</v>
      </c>
    </row>
    <row r="114" spans="1:4" x14ac:dyDescent="0.25">
      <c r="A114" s="71" t="s">
        <v>112</v>
      </c>
      <c r="B114" s="6" t="s">
        <v>100</v>
      </c>
      <c r="C114" s="41">
        <v>68</v>
      </c>
      <c r="D114" s="73">
        <v>57.8</v>
      </c>
    </row>
    <row r="115" spans="1:4" x14ac:dyDescent="0.25">
      <c r="A115" s="71" t="s">
        <v>112</v>
      </c>
      <c r="B115" s="6" t="s">
        <v>101</v>
      </c>
      <c r="C115" s="41">
        <v>91</v>
      </c>
      <c r="D115" s="73">
        <v>59.15</v>
      </c>
    </row>
    <row r="116" spans="1:4" x14ac:dyDescent="0.25">
      <c r="A116" s="71" t="s">
        <v>112</v>
      </c>
      <c r="B116" s="6" t="s">
        <v>102</v>
      </c>
      <c r="C116" s="41">
        <v>24</v>
      </c>
      <c r="D116" s="73">
        <v>2.88</v>
      </c>
    </row>
    <row r="117" spans="1:4" x14ac:dyDescent="0.25">
      <c r="A117" s="71" t="s">
        <v>112</v>
      </c>
      <c r="B117" s="6" t="s">
        <v>103</v>
      </c>
      <c r="C117" s="41">
        <v>91</v>
      </c>
      <c r="D117" s="73">
        <v>81.900000000000006</v>
      </c>
    </row>
    <row r="118" spans="1:4" x14ac:dyDescent="0.25">
      <c r="A118" s="71" t="s">
        <v>112</v>
      </c>
      <c r="B118" s="6" t="s">
        <v>104</v>
      </c>
      <c r="C118" s="41">
        <v>100</v>
      </c>
      <c r="D118" s="73">
        <v>32</v>
      </c>
    </row>
    <row r="119" spans="1:4" x14ac:dyDescent="0.25">
      <c r="A119" s="71" t="s">
        <v>112</v>
      </c>
      <c r="B119" s="6" t="s">
        <v>105</v>
      </c>
      <c r="C119" s="41">
        <v>25</v>
      </c>
      <c r="D119" s="73">
        <v>6.25</v>
      </c>
    </row>
    <row r="120" spans="1:4" x14ac:dyDescent="0.25">
      <c r="A120" s="71" t="s">
        <v>112</v>
      </c>
      <c r="B120" s="6" t="s">
        <v>106</v>
      </c>
      <c r="C120" s="41">
        <v>68</v>
      </c>
      <c r="D120" s="73">
        <v>44.2</v>
      </c>
    </row>
    <row r="121" spans="1:4" x14ac:dyDescent="0.25">
      <c r="A121" s="71" t="s">
        <v>112</v>
      </c>
      <c r="B121" s="6" t="s">
        <v>107</v>
      </c>
      <c r="C121" s="41">
        <v>32</v>
      </c>
      <c r="D121" s="73">
        <v>10.24</v>
      </c>
    </row>
    <row r="122" spans="1:4" x14ac:dyDescent="0.25">
      <c r="A122" s="71" t="s">
        <v>112</v>
      </c>
      <c r="B122" s="6" t="s">
        <v>108</v>
      </c>
      <c r="C122" s="41">
        <v>24</v>
      </c>
      <c r="D122" s="73">
        <v>8.3999999999999986</v>
      </c>
    </row>
    <row r="123" spans="1:4" x14ac:dyDescent="0.25">
      <c r="A123" s="71" t="s">
        <v>112</v>
      </c>
      <c r="B123" s="6" t="s">
        <v>109</v>
      </c>
      <c r="C123" s="41">
        <v>68</v>
      </c>
      <c r="D123" s="73">
        <v>23.799999999999997</v>
      </c>
    </row>
    <row r="124" spans="1:4" x14ac:dyDescent="0.25">
      <c r="A124" s="71" t="s">
        <v>112</v>
      </c>
      <c r="B124" s="6" t="s">
        <v>110</v>
      </c>
      <c r="C124" s="41">
        <v>65</v>
      </c>
      <c r="D124" s="73">
        <v>55.25</v>
      </c>
    </row>
    <row r="125" spans="1:4" x14ac:dyDescent="0.25">
      <c r="A125" s="71" t="s">
        <v>112</v>
      </c>
      <c r="B125" s="6" t="s">
        <v>111</v>
      </c>
      <c r="C125" s="41">
        <v>32</v>
      </c>
      <c r="D125" s="73">
        <v>17.28</v>
      </c>
    </row>
    <row r="126" spans="1:4" x14ac:dyDescent="0.25">
      <c r="A126" s="71" t="s">
        <v>113</v>
      </c>
      <c r="B126" s="6" t="s">
        <v>81</v>
      </c>
      <c r="C126" s="41">
        <v>90</v>
      </c>
      <c r="D126" s="73">
        <v>18.899999999999999</v>
      </c>
    </row>
    <row r="127" spans="1:4" x14ac:dyDescent="0.25">
      <c r="A127" s="71" t="s">
        <v>113</v>
      </c>
      <c r="B127" s="6" t="s">
        <v>82</v>
      </c>
      <c r="C127" s="41">
        <v>84</v>
      </c>
      <c r="D127" s="73">
        <v>26.88</v>
      </c>
    </row>
    <row r="128" spans="1:4" x14ac:dyDescent="0.25">
      <c r="A128" s="71" t="s">
        <v>113</v>
      </c>
      <c r="B128" s="6" t="s">
        <v>83</v>
      </c>
      <c r="C128" s="41">
        <v>75</v>
      </c>
      <c r="D128" s="73">
        <v>48.75</v>
      </c>
    </row>
    <row r="129" spans="1:4" x14ac:dyDescent="0.25">
      <c r="A129" s="71" t="s">
        <v>113</v>
      </c>
      <c r="B129" s="6" t="s">
        <v>84</v>
      </c>
      <c r="C129" s="41">
        <v>60</v>
      </c>
      <c r="D129" s="73">
        <v>19.2</v>
      </c>
    </row>
    <row r="130" spans="1:4" x14ac:dyDescent="0.25">
      <c r="A130" s="71" t="s">
        <v>113</v>
      </c>
      <c r="B130" s="6" t="s">
        <v>85</v>
      </c>
      <c r="C130" s="41">
        <v>23</v>
      </c>
      <c r="D130" s="73">
        <v>8.0499999999999989</v>
      </c>
    </row>
    <row r="131" spans="1:4" x14ac:dyDescent="0.25">
      <c r="A131" s="71" t="s">
        <v>113</v>
      </c>
      <c r="B131" s="6" t="s">
        <v>86</v>
      </c>
      <c r="C131" s="41">
        <v>58</v>
      </c>
      <c r="D131" s="73">
        <v>20.299999999999997</v>
      </c>
    </row>
    <row r="132" spans="1:4" x14ac:dyDescent="0.25">
      <c r="A132" s="71" t="s">
        <v>113</v>
      </c>
      <c r="B132" s="6" t="s">
        <v>87</v>
      </c>
      <c r="C132" s="41">
        <v>68</v>
      </c>
      <c r="D132" s="73">
        <v>34</v>
      </c>
    </row>
    <row r="133" spans="1:4" x14ac:dyDescent="0.25">
      <c r="A133" s="71" t="s">
        <v>113</v>
      </c>
      <c r="B133" s="6" t="s">
        <v>88</v>
      </c>
      <c r="C133" s="41">
        <v>91</v>
      </c>
      <c r="D133" s="73">
        <v>19.11</v>
      </c>
    </row>
    <row r="134" spans="1:4" x14ac:dyDescent="0.25">
      <c r="A134" s="71" t="s">
        <v>113</v>
      </c>
      <c r="B134" s="6" t="s">
        <v>89</v>
      </c>
      <c r="C134" s="41">
        <v>24</v>
      </c>
      <c r="D134" s="73">
        <v>21.6</v>
      </c>
    </row>
    <row r="135" spans="1:4" x14ac:dyDescent="0.25">
      <c r="A135" s="71" t="s">
        <v>113</v>
      </c>
      <c r="B135" s="6" t="s">
        <v>90</v>
      </c>
      <c r="C135" s="41">
        <v>91</v>
      </c>
      <c r="D135" s="73">
        <v>29.12</v>
      </c>
    </row>
    <row r="136" spans="1:4" x14ac:dyDescent="0.25">
      <c r="A136" s="71" t="s">
        <v>113</v>
      </c>
      <c r="B136" s="6" t="s">
        <v>91</v>
      </c>
      <c r="C136" s="41">
        <v>100</v>
      </c>
      <c r="D136" s="73">
        <v>12</v>
      </c>
    </row>
    <row r="137" spans="1:4" x14ac:dyDescent="0.25">
      <c r="A137" s="71" t="s">
        <v>113</v>
      </c>
      <c r="B137" s="6" t="s">
        <v>92</v>
      </c>
      <c r="C137" s="41">
        <v>25</v>
      </c>
      <c r="D137" s="73">
        <v>22.5</v>
      </c>
    </row>
    <row r="138" spans="1:4" x14ac:dyDescent="0.25">
      <c r="A138" s="71" t="s">
        <v>113</v>
      </c>
      <c r="B138" s="6" t="s">
        <v>93</v>
      </c>
      <c r="C138" s="41">
        <v>68</v>
      </c>
      <c r="D138" s="73">
        <v>21.76</v>
      </c>
    </row>
    <row r="139" spans="1:4" x14ac:dyDescent="0.25">
      <c r="A139" s="71" t="s">
        <v>113</v>
      </c>
      <c r="B139" s="6" t="s">
        <v>94</v>
      </c>
      <c r="C139" s="41">
        <v>32</v>
      </c>
      <c r="D139" s="73">
        <v>8</v>
      </c>
    </row>
    <row r="140" spans="1:4" x14ac:dyDescent="0.25">
      <c r="A140" s="71" t="s">
        <v>113</v>
      </c>
      <c r="B140" s="6" t="s">
        <v>95</v>
      </c>
      <c r="C140" s="41">
        <v>24</v>
      </c>
      <c r="D140" s="73">
        <v>15.600000000000001</v>
      </c>
    </row>
    <row r="141" spans="1:4" x14ac:dyDescent="0.25">
      <c r="A141" s="71" t="s">
        <v>113</v>
      </c>
      <c r="B141" s="6" t="s">
        <v>96</v>
      </c>
      <c r="C141" s="41">
        <v>75</v>
      </c>
      <c r="D141" s="73">
        <v>24</v>
      </c>
    </row>
    <row r="142" spans="1:4" x14ac:dyDescent="0.25">
      <c r="A142" s="71" t="s">
        <v>113</v>
      </c>
      <c r="B142" s="6" t="s">
        <v>97</v>
      </c>
      <c r="C142" s="41">
        <v>68</v>
      </c>
      <c r="D142" s="73">
        <v>23.799999999999997</v>
      </c>
    </row>
    <row r="143" spans="1:4" x14ac:dyDescent="0.25">
      <c r="A143" s="71" t="s">
        <v>113</v>
      </c>
      <c r="B143" s="6" t="s">
        <v>98</v>
      </c>
      <c r="C143" s="41">
        <v>91</v>
      </c>
      <c r="D143" s="73">
        <v>31.849999999999998</v>
      </c>
    </row>
    <row r="144" spans="1:4" x14ac:dyDescent="0.25">
      <c r="A144" s="71" t="s">
        <v>113</v>
      </c>
      <c r="B144" s="6" t="s">
        <v>99</v>
      </c>
      <c r="C144" s="41">
        <v>24</v>
      </c>
      <c r="D144" s="73">
        <v>2.88</v>
      </c>
    </row>
    <row r="145" spans="1:4" x14ac:dyDescent="0.25">
      <c r="A145" s="71" t="s">
        <v>113</v>
      </c>
      <c r="B145" s="6" t="s">
        <v>100</v>
      </c>
      <c r="C145" s="41">
        <v>91</v>
      </c>
      <c r="D145" s="73">
        <v>81.900000000000006</v>
      </c>
    </row>
    <row r="146" spans="1:4" x14ac:dyDescent="0.25">
      <c r="A146" s="71" t="s">
        <v>113</v>
      </c>
      <c r="B146" s="6" t="s">
        <v>101</v>
      </c>
      <c r="C146" s="41">
        <v>23</v>
      </c>
      <c r="D146" s="73">
        <v>7.36</v>
      </c>
    </row>
    <row r="147" spans="1:4" x14ac:dyDescent="0.25">
      <c r="A147" s="71" t="s">
        <v>113</v>
      </c>
      <c r="B147" s="6" t="s">
        <v>102</v>
      </c>
      <c r="C147" s="41">
        <v>58</v>
      </c>
      <c r="D147" s="73">
        <v>14.5</v>
      </c>
    </row>
    <row r="148" spans="1:4" x14ac:dyDescent="0.25">
      <c r="A148" s="71" t="s">
        <v>113</v>
      </c>
      <c r="B148" s="6" t="s">
        <v>103</v>
      </c>
      <c r="C148" s="41">
        <v>68</v>
      </c>
      <c r="D148" s="73">
        <v>44.2</v>
      </c>
    </row>
    <row r="149" spans="1:4" x14ac:dyDescent="0.25">
      <c r="A149" s="71" t="s">
        <v>113</v>
      </c>
      <c r="B149" s="6" t="s">
        <v>104</v>
      </c>
      <c r="C149" s="41">
        <v>91</v>
      </c>
      <c r="D149" s="73">
        <v>29.12</v>
      </c>
    </row>
    <row r="150" spans="1:4" x14ac:dyDescent="0.25">
      <c r="A150" s="71" t="s">
        <v>113</v>
      </c>
      <c r="B150" s="6" t="s">
        <v>105</v>
      </c>
      <c r="C150" s="41">
        <v>24</v>
      </c>
      <c r="D150" s="73">
        <v>8.3999999999999986</v>
      </c>
    </row>
    <row r="151" spans="1:4" x14ac:dyDescent="0.25">
      <c r="A151" s="71" t="s">
        <v>113</v>
      </c>
      <c r="B151" s="6" t="s">
        <v>106</v>
      </c>
      <c r="C151" s="41">
        <v>91</v>
      </c>
      <c r="D151" s="73">
        <v>31.849999999999998</v>
      </c>
    </row>
    <row r="152" spans="1:4" x14ac:dyDescent="0.25">
      <c r="A152" s="71" t="s">
        <v>113</v>
      </c>
      <c r="B152" s="6" t="s">
        <v>107</v>
      </c>
      <c r="C152" s="41">
        <v>100</v>
      </c>
      <c r="D152" s="73">
        <v>21</v>
      </c>
    </row>
    <row r="153" spans="1:4" x14ac:dyDescent="0.25">
      <c r="A153" s="71" t="s">
        <v>113</v>
      </c>
      <c r="B153" s="6" t="s">
        <v>108</v>
      </c>
      <c r="C153" s="41">
        <v>32</v>
      </c>
      <c r="D153" s="73">
        <v>28.8</v>
      </c>
    </row>
    <row r="154" spans="1:4" x14ac:dyDescent="0.25">
      <c r="A154" s="71" t="s">
        <v>113</v>
      </c>
      <c r="B154" s="6" t="s">
        <v>109</v>
      </c>
      <c r="C154" s="41">
        <v>24</v>
      </c>
      <c r="D154" s="73">
        <v>7.68</v>
      </c>
    </row>
    <row r="155" spans="1:4" x14ac:dyDescent="0.25">
      <c r="A155" s="71" t="s">
        <v>113</v>
      </c>
      <c r="B155" s="6" t="s">
        <v>110</v>
      </c>
      <c r="C155" s="41">
        <v>75</v>
      </c>
      <c r="D155" s="73">
        <v>9</v>
      </c>
    </row>
    <row r="156" spans="1:4" x14ac:dyDescent="0.25">
      <c r="A156" s="77" t="s">
        <v>113</v>
      </c>
      <c r="B156" s="78" t="s">
        <v>111</v>
      </c>
      <c r="C156" s="79">
        <v>68</v>
      </c>
      <c r="D156" s="80">
        <v>61.2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74EF-FAD5-4252-BBB8-1E313F14E86C}">
  <sheetPr codeName="Hoja14"/>
  <dimension ref="A1:D156"/>
  <sheetViews>
    <sheetView zoomScale="120" zoomScaleNormal="120" workbookViewId="0">
      <selection activeCell="G22" sqref="G22"/>
    </sheetView>
  </sheetViews>
  <sheetFormatPr baseColWidth="10" defaultRowHeight="15" x14ac:dyDescent="0.25"/>
  <cols>
    <col min="1" max="1" width="9.7109375" bestFit="1" customWidth="1"/>
    <col min="2" max="2" width="25.42578125" bestFit="1" customWidth="1"/>
    <col min="3" max="3" width="11.42578125" style="1"/>
    <col min="4" max="4" width="12.85546875" style="1" customWidth="1"/>
  </cols>
  <sheetData>
    <row r="1" spans="1:4" ht="30.75" thickBot="1" x14ac:dyDescent="0.3">
      <c r="A1" s="34" t="s">
        <v>2</v>
      </c>
      <c r="B1" s="35" t="s">
        <v>0</v>
      </c>
      <c r="C1" s="35" t="s">
        <v>79</v>
      </c>
      <c r="D1" s="36" t="s">
        <v>80</v>
      </c>
    </row>
    <row r="2" spans="1:4" x14ac:dyDescent="0.25">
      <c r="A2" s="25" t="s">
        <v>7</v>
      </c>
      <c r="B2" s="38" t="s">
        <v>81</v>
      </c>
      <c r="C2" s="39">
        <v>100</v>
      </c>
      <c r="D2" s="40">
        <v>25</v>
      </c>
    </row>
    <row r="3" spans="1:4" x14ac:dyDescent="0.25">
      <c r="A3" s="23" t="s">
        <v>7</v>
      </c>
      <c r="B3" s="6" t="s">
        <v>82</v>
      </c>
      <c r="C3" s="41">
        <v>50</v>
      </c>
      <c r="D3" s="42">
        <v>17.5</v>
      </c>
    </row>
    <row r="4" spans="1:4" x14ac:dyDescent="0.25">
      <c r="A4" s="23" t="s">
        <v>7</v>
      </c>
      <c r="B4" s="6" t="s">
        <v>83</v>
      </c>
      <c r="C4" s="41">
        <v>75</v>
      </c>
      <c r="D4" s="42">
        <v>63.75</v>
      </c>
    </row>
    <row r="5" spans="1:4" x14ac:dyDescent="0.25">
      <c r="A5" s="23" t="s">
        <v>7</v>
      </c>
      <c r="B5" s="6" t="s">
        <v>84</v>
      </c>
      <c r="C5" s="41">
        <v>80</v>
      </c>
      <c r="D5" s="42">
        <v>52</v>
      </c>
    </row>
    <row r="6" spans="1:4" x14ac:dyDescent="0.25">
      <c r="A6" s="23" t="s">
        <v>7</v>
      </c>
      <c r="B6" s="6" t="s">
        <v>85</v>
      </c>
      <c r="C6" s="41">
        <v>50</v>
      </c>
      <c r="D6" s="42">
        <v>6</v>
      </c>
    </row>
    <row r="7" spans="1:4" x14ac:dyDescent="0.25">
      <c r="A7" s="23" t="s">
        <v>7</v>
      </c>
      <c r="B7" s="6" t="s">
        <v>86</v>
      </c>
      <c r="C7" s="41">
        <v>60</v>
      </c>
      <c r="D7" s="42">
        <v>54</v>
      </c>
    </row>
    <row r="8" spans="1:4" x14ac:dyDescent="0.25">
      <c r="A8" s="23" t="s">
        <v>7</v>
      </c>
      <c r="B8" s="6" t="s">
        <v>87</v>
      </c>
      <c r="C8" s="41">
        <v>23</v>
      </c>
      <c r="D8" s="42">
        <v>7.36</v>
      </c>
    </row>
    <row r="9" spans="1:4" x14ac:dyDescent="0.25">
      <c r="A9" s="23" t="s">
        <v>7</v>
      </c>
      <c r="B9" s="6" t="s">
        <v>88</v>
      </c>
      <c r="C9" s="41">
        <v>58</v>
      </c>
      <c r="D9" s="42">
        <v>31.32</v>
      </c>
    </row>
    <row r="10" spans="1:4" x14ac:dyDescent="0.25">
      <c r="A10" s="23" t="s">
        <v>7</v>
      </c>
      <c r="B10" s="6" t="s">
        <v>89</v>
      </c>
      <c r="C10" s="41">
        <v>68</v>
      </c>
      <c r="D10" s="42">
        <v>34</v>
      </c>
    </row>
    <row r="11" spans="1:4" x14ac:dyDescent="0.25">
      <c r="A11" s="23" t="s">
        <v>7</v>
      </c>
      <c r="B11" s="6" t="s">
        <v>90</v>
      </c>
      <c r="C11" s="41">
        <v>54</v>
      </c>
      <c r="D11" s="42">
        <v>11.34</v>
      </c>
    </row>
    <row r="12" spans="1:4" x14ac:dyDescent="0.25">
      <c r="A12" s="23" t="s">
        <v>7</v>
      </c>
      <c r="B12" s="6" t="s">
        <v>91</v>
      </c>
      <c r="C12" s="41">
        <v>25</v>
      </c>
      <c r="D12" s="42">
        <v>8</v>
      </c>
    </row>
    <row r="13" spans="1:4" x14ac:dyDescent="0.25">
      <c r="A13" s="23" t="s">
        <v>7</v>
      </c>
      <c r="B13" s="6" t="s">
        <v>92</v>
      </c>
      <c r="C13" s="41">
        <v>55</v>
      </c>
      <c r="D13" s="42">
        <v>13.75</v>
      </c>
    </row>
    <row r="14" spans="1:4" x14ac:dyDescent="0.25">
      <c r="A14" s="23" t="s">
        <v>7</v>
      </c>
      <c r="B14" s="6" t="s">
        <v>93</v>
      </c>
      <c r="C14" s="41">
        <v>90</v>
      </c>
      <c r="D14" s="42">
        <v>58.5</v>
      </c>
    </row>
    <row r="15" spans="1:4" x14ac:dyDescent="0.25">
      <c r="A15" s="23" t="s">
        <v>7</v>
      </c>
      <c r="B15" s="6" t="s">
        <v>94</v>
      </c>
      <c r="C15" s="41">
        <v>84</v>
      </c>
      <c r="D15" s="42">
        <v>26.88</v>
      </c>
    </row>
    <row r="16" spans="1:4" x14ac:dyDescent="0.25">
      <c r="A16" s="23" t="s">
        <v>7</v>
      </c>
      <c r="B16" s="6" t="s">
        <v>95</v>
      </c>
      <c r="C16" s="41">
        <v>75</v>
      </c>
      <c r="D16" s="42">
        <v>26.25</v>
      </c>
    </row>
    <row r="17" spans="1:4" x14ac:dyDescent="0.25">
      <c r="A17" s="23" t="s">
        <v>7</v>
      </c>
      <c r="B17" s="6" t="s">
        <v>96</v>
      </c>
      <c r="C17" s="41">
        <v>65</v>
      </c>
      <c r="D17" s="42">
        <v>55.25</v>
      </c>
    </row>
    <row r="18" spans="1:4" x14ac:dyDescent="0.25">
      <c r="A18" s="23" t="s">
        <v>7</v>
      </c>
      <c r="B18" s="6" t="s">
        <v>97</v>
      </c>
      <c r="C18" s="41">
        <v>68</v>
      </c>
      <c r="D18" s="42">
        <v>44.2</v>
      </c>
    </row>
    <row r="19" spans="1:4" x14ac:dyDescent="0.25">
      <c r="A19" s="23" t="s">
        <v>7</v>
      </c>
      <c r="B19" s="6" t="s">
        <v>98</v>
      </c>
      <c r="C19" s="41">
        <v>41</v>
      </c>
      <c r="D19" s="42">
        <v>4.92</v>
      </c>
    </row>
    <row r="20" spans="1:4" x14ac:dyDescent="0.25">
      <c r="A20" s="23" t="s">
        <v>7</v>
      </c>
      <c r="B20" s="6" t="s">
        <v>99</v>
      </c>
      <c r="C20" s="41">
        <v>52</v>
      </c>
      <c r="D20" s="42">
        <v>46.800000000000004</v>
      </c>
    </row>
    <row r="21" spans="1:4" x14ac:dyDescent="0.25">
      <c r="A21" s="23" t="s">
        <v>7</v>
      </c>
      <c r="B21" s="6" t="s">
        <v>100</v>
      </c>
      <c r="C21" s="41">
        <v>68</v>
      </c>
      <c r="D21" s="42">
        <v>21.76</v>
      </c>
    </row>
    <row r="22" spans="1:4" x14ac:dyDescent="0.25">
      <c r="A22" s="23" t="s">
        <v>7</v>
      </c>
      <c r="B22" s="6" t="s">
        <v>101</v>
      </c>
      <c r="C22" s="41">
        <v>74</v>
      </c>
      <c r="D22" s="42">
        <v>15.54</v>
      </c>
    </row>
    <row r="23" spans="1:4" x14ac:dyDescent="0.25">
      <c r="A23" s="23" t="s">
        <v>7</v>
      </c>
      <c r="B23" s="6" t="s">
        <v>102</v>
      </c>
      <c r="C23" s="41">
        <v>91</v>
      </c>
      <c r="D23" s="42">
        <v>29.12</v>
      </c>
    </row>
    <row r="24" spans="1:4" x14ac:dyDescent="0.25">
      <c r="A24" s="23" t="s">
        <v>7</v>
      </c>
      <c r="B24" s="6" t="s">
        <v>103</v>
      </c>
      <c r="C24" s="41">
        <v>100</v>
      </c>
      <c r="D24" s="42">
        <v>25</v>
      </c>
    </row>
    <row r="25" spans="1:4" x14ac:dyDescent="0.25">
      <c r="A25" s="23" t="s">
        <v>7</v>
      </c>
      <c r="B25" s="6" t="s">
        <v>104</v>
      </c>
      <c r="C25" s="41">
        <v>25</v>
      </c>
      <c r="D25" s="42">
        <v>16.25</v>
      </c>
    </row>
    <row r="26" spans="1:4" x14ac:dyDescent="0.25">
      <c r="A26" s="23" t="s">
        <v>7</v>
      </c>
      <c r="B26" s="6" t="s">
        <v>105</v>
      </c>
      <c r="C26" s="41">
        <v>68</v>
      </c>
      <c r="D26" s="42">
        <v>21.76</v>
      </c>
    </row>
    <row r="27" spans="1:4" x14ac:dyDescent="0.25">
      <c r="A27" s="23" t="s">
        <v>7</v>
      </c>
      <c r="B27" s="6" t="s">
        <v>106</v>
      </c>
      <c r="C27" s="41">
        <v>65</v>
      </c>
      <c r="D27" s="42">
        <v>16.25</v>
      </c>
    </row>
    <row r="28" spans="1:4" x14ac:dyDescent="0.25">
      <c r="A28" s="23" t="s">
        <v>7</v>
      </c>
      <c r="B28" s="6" t="s">
        <v>107</v>
      </c>
      <c r="C28" s="41">
        <v>32</v>
      </c>
      <c r="D28" s="42">
        <v>11.2</v>
      </c>
    </row>
    <row r="29" spans="1:4" x14ac:dyDescent="0.25">
      <c r="A29" s="23" t="s">
        <v>7</v>
      </c>
      <c r="B29" s="6" t="s">
        <v>108</v>
      </c>
      <c r="C29" s="41">
        <v>24</v>
      </c>
      <c r="D29" s="42">
        <v>20.399999999999999</v>
      </c>
    </row>
    <row r="30" spans="1:4" x14ac:dyDescent="0.25">
      <c r="A30" s="23" t="s">
        <v>7</v>
      </c>
      <c r="B30" s="6" t="s">
        <v>109</v>
      </c>
      <c r="C30" s="41">
        <v>75</v>
      </c>
      <c r="D30" s="42">
        <v>48.75</v>
      </c>
    </row>
    <row r="31" spans="1:4" x14ac:dyDescent="0.25">
      <c r="A31" s="23" t="s">
        <v>7</v>
      </c>
      <c r="B31" s="6" t="s">
        <v>110</v>
      </c>
      <c r="C31" s="41">
        <v>69</v>
      </c>
      <c r="D31" s="42">
        <v>8.2799999999999994</v>
      </c>
    </row>
    <row r="32" spans="1:4" x14ac:dyDescent="0.25">
      <c r="A32" s="23" t="s">
        <v>7</v>
      </c>
      <c r="B32" s="6" t="s">
        <v>111</v>
      </c>
      <c r="C32" s="41">
        <v>59</v>
      </c>
      <c r="D32" s="42">
        <v>53.1</v>
      </c>
    </row>
    <row r="33" spans="1:4" x14ac:dyDescent="0.25">
      <c r="A33" s="23" t="s">
        <v>8</v>
      </c>
      <c r="B33" s="6" t="s">
        <v>81</v>
      </c>
      <c r="C33" s="41">
        <v>49</v>
      </c>
      <c r="D33" s="42">
        <v>15.68</v>
      </c>
    </row>
    <row r="34" spans="1:4" x14ac:dyDescent="0.25">
      <c r="A34" s="23" t="s">
        <v>8</v>
      </c>
      <c r="B34" s="6" t="s">
        <v>82</v>
      </c>
      <c r="C34" s="41">
        <v>80</v>
      </c>
      <c r="D34" s="42">
        <v>25.6</v>
      </c>
    </row>
    <row r="35" spans="1:4" x14ac:dyDescent="0.25">
      <c r="A35" s="23" t="s">
        <v>8</v>
      </c>
      <c r="B35" s="6" t="s">
        <v>83</v>
      </c>
      <c r="C35" s="41">
        <v>60</v>
      </c>
      <c r="D35" s="42">
        <v>15</v>
      </c>
    </row>
    <row r="36" spans="1:4" x14ac:dyDescent="0.25">
      <c r="A36" s="23" t="s">
        <v>8</v>
      </c>
      <c r="B36" s="6" t="s">
        <v>84</v>
      </c>
      <c r="C36" s="41">
        <v>23</v>
      </c>
      <c r="D36" s="42">
        <v>14.950000000000001</v>
      </c>
    </row>
    <row r="37" spans="1:4" x14ac:dyDescent="0.25">
      <c r="A37" s="23" t="s">
        <v>8</v>
      </c>
      <c r="B37" s="6" t="s">
        <v>85</v>
      </c>
      <c r="C37" s="41">
        <v>58</v>
      </c>
      <c r="D37" s="42">
        <v>18.559999999999999</v>
      </c>
    </row>
    <row r="38" spans="1:4" x14ac:dyDescent="0.25">
      <c r="A38" s="23" t="s">
        <v>8</v>
      </c>
      <c r="B38" s="6" t="s">
        <v>86</v>
      </c>
      <c r="C38" s="41">
        <v>68</v>
      </c>
      <c r="D38" s="42">
        <v>23.799999999999997</v>
      </c>
    </row>
    <row r="39" spans="1:4" x14ac:dyDescent="0.25">
      <c r="A39" s="23" t="s">
        <v>8</v>
      </c>
      <c r="B39" s="6" t="s">
        <v>87</v>
      </c>
      <c r="C39" s="41">
        <v>91</v>
      </c>
      <c r="D39" s="42">
        <v>77.349999999999994</v>
      </c>
    </row>
    <row r="40" spans="1:4" x14ac:dyDescent="0.25">
      <c r="A40" s="23" t="s">
        <v>8</v>
      </c>
      <c r="B40" s="6" t="s">
        <v>88</v>
      </c>
      <c r="C40" s="41">
        <v>100</v>
      </c>
      <c r="D40" s="42">
        <v>90</v>
      </c>
    </row>
    <row r="41" spans="1:4" x14ac:dyDescent="0.25">
      <c r="A41" s="23" t="s">
        <v>8</v>
      </c>
      <c r="B41" s="6" t="s">
        <v>89</v>
      </c>
      <c r="C41" s="41">
        <v>25</v>
      </c>
      <c r="D41" s="42">
        <v>8</v>
      </c>
    </row>
    <row r="42" spans="1:4" x14ac:dyDescent="0.25">
      <c r="A42" s="23" t="s">
        <v>8</v>
      </c>
      <c r="B42" s="6" t="s">
        <v>90</v>
      </c>
      <c r="C42" s="41">
        <v>68</v>
      </c>
      <c r="D42" s="42">
        <v>14.28</v>
      </c>
    </row>
    <row r="43" spans="1:4" x14ac:dyDescent="0.25">
      <c r="A43" s="23" t="s">
        <v>8</v>
      </c>
      <c r="B43" s="6" t="s">
        <v>91</v>
      </c>
      <c r="C43" s="41">
        <v>32</v>
      </c>
      <c r="D43" s="42">
        <v>10.24</v>
      </c>
    </row>
    <row r="44" spans="1:4" x14ac:dyDescent="0.25">
      <c r="A44" s="23" t="s">
        <v>8</v>
      </c>
      <c r="B44" s="6" t="s">
        <v>92</v>
      </c>
      <c r="C44" s="41">
        <v>24</v>
      </c>
      <c r="D44" s="42">
        <v>6</v>
      </c>
    </row>
    <row r="45" spans="1:4" x14ac:dyDescent="0.25">
      <c r="A45" s="23" t="s">
        <v>8</v>
      </c>
      <c r="B45" s="6" t="s">
        <v>93</v>
      </c>
      <c r="C45" s="41">
        <v>75</v>
      </c>
      <c r="D45" s="42">
        <v>48.75</v>
      </c>
    </row>
    <row r="46" spans="1:4" x14ac:dyDescent="0.25">
      <c r="A46" s="23" t="s">
        <v>8</v>
      </c>
      <c r="B46" s="6" t="s">
        <v>94</v>
      </c>
      <c r="C46" s="41">
        <v>69</v>
      </c>
      <c r="D46" s="42">
        <v>24.15</v>
      </c>
    </row>
    <row r="47" spans="1:4" x14ac:dyDescent="0.25">
      <c r="A47" s="23" t="s">
        <v>8</v>
      </c>
      <c r="B47" s="6" t="s">
        <v>95</v>
      </c>
      <c r="C47" s="41">
        <v>23</v>
      </c>
      <c r="D47" s="42">
        <v>19.55</v>
      </c>
    </row>
    <row r="48" spans="1:4" x14ac:dyDescent="0.25">
      <c r="A48" s="23" t="s">
        <v>8</v>
      </c>
      <c r="B48" s="6" t="s">
        <v>96</v>
      </c>
      <c r="C48" s="41">
        <v>58</v>
      </c>
      <c r="D48" s="42">
        <v>37.700000000000003</v>
      </c>
    </row>
    <row r="49" spans="1:4" x14ac:dyDescent="0.25">
      <c r="A49" s="23" t="s">
        <v>8</v>
      </c>
      <c r="B49" s="6" t="s">
        <v>97</v>
      </c>
      <c r="C49" s="41">
        <v>68</v>
      </c>
      <c r="D49" s="42">
        <v>8.16</v>
      </c>
    </row>
    <row r="50" spans="1:4" x14ac:dyDescent="0.25">
      <c r="A50" s="23" t="s">
        <v>8</v>
      </c>
      <c r="B50" s="6" t="s">
        <v>98</v>
      </c>
      <c r="C50" s="41">
        <v>54</v>
      </c>
      <c r="D50" s="42">
        <v>48.6</v>
      </c>
    </row>
    <row r="51" spans="1:4" x14ac:dyDescent="0.25">
      <c r="A51" s="23" t="s">
        <v>8</v>
      </c>
      <c r="B51" s="6" t="s">
        <v>99</v>
      </c>
      <c r="C51" s="41">
        <v>25</v>
      </c>
      <c r="D51" s="42">
        <v>8</v>
      </c>
    </row>
    <row r="52" spans="1:4" x14ac:dyDescent="0.25">
      <c r="A52" s="23" t="s">
        <v>8</v>
      </c>
      <c r="B52" s="6" t="s">
        <v>100</v>
      </c>
      <c r="C52" s="41">
        <v>55</v>
      </c>
      <c r="D52" s="42">
        <v>29.700000000000003</v>
      </c>
    </row>
    <row r="53" spans="1:4" x14ac:dyDescent="0.25">
      <c r="A53" s="23" t="s">
        <v>8</v>
      </c>
      <c r="B53" s="6" t="s">
        <v>101</v>
      </c>
      <c r="C53" s="41">
        <v>90</v>
      </c>
      <c r="D53" s="42">
        <v>45</v>
      </c>
    </row>
    <row r="54" spans="1:4" x14ac:dyDescent="0.25">
      <c r="A54" s="23" t="s">
        <v>8</v>
      </c>
      <c r="B54" s="6" t="s">
        <v>102</v>
      </c>
      <c r="C54" s="41">
        <v>84</v>
      </c>
      <c r="D54" s="42">
        <v>17.64</v>
      </c>
    </row>
    <row r="55" spans="1:4" x14ac:dyDescent="0.25">
      <c r="A55" s="23" t="s">
        <v>8</v>
      </c>
      <c r="B55" s="6" t="s">
        <v>103</v>
      </c>
      <c r="C55" s="41">
        <v>91</v>
      </c>
      <c r="D55" s="42">
        <v>81.900000000000006</v>
      </c>
    </row>
    <row r="56" spans="1:4" x14ac:dyDescent="0.25">
      <c r="A56" s="23" t="s">
        <v>8</v>
      </c>
      <c r="B56" s="6" t="s">
        <v>104</v>
      </c>
      <c r="C56" s="41">
        <v>100</v>
      </c>
      <c r="D56" s="42">
        <v>32</v>
      </c>
    </row>
    <row r="57" spans="1:4" x14ac:dyDescent="0.25">
      <c r="A57" s="23" t="s">
        <v>8</v>
      </c>
      <c r="B57" s="6" t="s">
        <v>105</v>
      </c>
      <c r="C57" s="41">
        <v>25</v>
      </c>
      <c r="D57" s="42">
        <v>13.5</v>
      </c>
    </row>
    <row r="58" spans="1:4" x14ac:dyDescent="0.25">
      <c r="A58" s="23" t="s">
        <v>8</v>
      </c>
      <c r="B58" s="6" t="s">
        <v>106</v>
      </c>
      <c r="C58" s="41">
        <v>68</v>
      </c>
      <c r="D58" s="42">
        <v>34</v>
      </c>
    </row>
    <row r="59" spans="1:4" x14ac:dyDescent="0.25">
      <c r="A59" s="23" t="s">
        <v>8</v>
      </c>
      <c r="B59" s="6" t="s">
        <v>107</v>
      </c>
      <c r="C59" s="41">
        <v>65</v>
      </c>
      <c r="D59" s="42">
        <v>13.65</v>
      </c>
    </row>
    <row r="60" spans="1:4" x14ac:dyDescent="0.25">
      <c r="A60" s="23" t="s">
        <v>8</v>
      </c>
      <c r="B60" s="6" t="s">
        <v>108</v>
      </c>
      <c r="C60" s="41">
        <v>32</v>
      </c>
      <c r="D60" s="42">
        <v>10.24</v>
      </c>
    </row>
    <row r="61" spans="1:4" x14ac:dyDescent="0.25">
      <c r="A61" s="23" t="s">
        <v>8</v>
      </c>
      <c r="B61" s="6" t="s">
        <v>109</v>
      </c>
      <c r="C61" s="41">
        <v>24</v>
      </c>
      <c r="D61" s="42">
        <v>6</v>
      </c>
    </row>
    <row r="62" spans="1:4" x14ac:dyDescent="0.25">
      <c r="A62" s="23" t="s">
        <v>8</v>
      </c>
      <c r="B62" s="6" t="s">
        <v>110</v>
      </c>
      <c r="C62" s="41">
        <v>91</v>
      </c>
      <c r="D62" s="42">
        <v>59.15</v>
      </c>
    </row>
    <row r="63" spans="1:4" x14ac:dyDescent="0.25">
      <c r="A63" s="23" t="s">
        <v>8</v>
      </c>
      <c r="B63" s="6" t="s">
        <v>111</v>
      </c>
      <c r="C63" s="41">
        <v>100</v>
      </c>
      <c r="D63" s="42">
        <v>32</v>
      </c>
    </row>
    <row r="64" spans="1:4" x14ac:dyDescent="0.25">
      <c r="A64" s="23" t="s">
        <v>12</v>
      </c>
      <c r="B64" s="6" t="s">
        <v>81</v>
      </c>
      <c r="C64" s="41">
        <v>25</v>
      </c>
      <c r="D64" s="42">
        <v>8.75</v>
      </c>
    </row>
    <row r="65" spans="1:4" x14ac:dyDescent="0.25">
      <c r="A65" s="23" t="s">
        <v>12</v>
      </c>
      <c r="B65" s="6" t="s">
        <v>82</v>
      </c>
      <c r="C65" s="41">
        <v>68</v>
      </c>
      <c r="D65" s="42">
        <v>23.799999999999997</v>
      </c>
    </row>
    <row r="66" spans="1:4" x14ac:dyDescent="0.25">
      <c r="A66" s="23" t="s">
        <v>12</v>
      </c>
      <c r="B66" s="6" t="s">
        <v>83</v>
      </c>
      <c r="C66" s="41">
        <v>65</v>
      </c>
      <c r="D66" s="42">
        <v>55.25</v>
      </c>
    </row>
    <row r="67" spans="1:4" x14ac:dyDescent="0.25">
      <c r="A67" s="23" t="s">
        <v>12</v>
      </c>
      <c r="B67" s="6" t="s">
        <v>84</v>
      </c>
      <c r="C67" s="41">
        <v>32</v>
      </c>
      <c r="D67" s="42">
        <v>20.8</v>
      </c>
    </row>
    <row r="68" spans="1:4" x14ac:dyDescent="0.25">
      <c r="A68" s="23" t="s">
        <v>12</v>
      </c>
      <c r="B68" s="6" t="s">
        <v>85</v>
      </c>
      <c r="C68" s="41">
        <v>24</v>
      </c>
      <c r="D68" s="42">
        <v>2.88</v>
      </c>
    </row>
    <row r="69" spans="1:4" x14ac:dyDescent="0.25">
      <c r="A69" s="23" t="s">
        <v>12</v>
      </c>
      <c r="B69" s="6" t="s">
        <v>86</v>
      </c>
      <c r="C69" s="41">
        <v>68</v>
      </c>
      <c r="D69" s="42">
        <v>61.2</v>
      </c>
    </row>
    <row r="70" spans="1:4" x14ac:dyDescent="0.25">
      <c r="A70" s="23" t="s">
        <v>12</v>
      </c>
      <c r="B70" s="6" t="s">
        <v>87</v>
      </c>
      <c r="C70" s="41">
        <v>65</v>
      </c>
      <c r="D70" s="42">
        <v>20.8</v>
      </c>
    </row>
    <row r="71" spans="1:4" x14ac:dyDescent="0.25">
      <c r="A71" s="23" t="s">
        <v>12</v>
      </c>
      <c r="B71" s="6" t="s">
        <v>88</v>
      </c>
      <c r="C71" s="41">
        <v>32</v>
      </c>
      <c r="D71" s="42">
        <v>6.72</v>
      </c>
    </row>
    <row r="72" spans="1:4" x14ac:dyDescent="0.25">
      <c r="A72" s="23" t="s">
        <v>12</v>
      </c>
      <c r="B72" s="6" t="s">
        <v>89</v>
      </c>
      <c r="C72" s="41">
        <v>90</v>
      </c>
      <c r="D72" s="42">
        <v>28.8</v>
      </c>
    </row>
    <row r="73" spans="1:4" x14ac:dyDescent="0.25">
      <c r="A73" s="23" t="s">
        <v>12</v>
      </c>
      <c r="B73" s="6" t="s">
        <v>90</v>
      </c>
      <c r="C73" s="41">
        <v>84</v>
      </c>
      <c r="D73" s="42">
        <v>29.4</v>
      </c>
    </row>
    <row r="74" spans="1:4" x14ac:dyDescent="0.25">
      <c r="A74" s="23" t="s">
        <v>12</v>
      </c>
      <c r="B74" s="6" t="s">
        <v>91</v>
      </c>
      <c r="C74" s="41">
        <v>75</v>
      </c>
      <c r="D74" s="42">
        <v>63.75</v>
      </c>
    </row>
    <row r="75" spans="1:4" x14ac:dyDescent="0.25">
      <c r="A75" s="23" t="s">
        <v>12</v>
      </c>
      <c r="B75" s="6" t="s">
        <v>92</v>
      </c>
      <c r="C75" s="41">
        <v>65</v>
      </c>
      <c r="D75" s="42">
        <v>42.25</v>
      </c>
    </row>
    <row r="76" spans="1:4" x14ac:dyDescent="0.25">
      <c r="A76" s="23" t="s">
        <v>12</v>
      </c>
      <c r="B76" s="6" t="s">
        <v>93</v>
      </c>
      <c r="C76" s="41">
        <v>68</v>
      </c>
      <c r="D76" s="42">
        <v>8.16</v>
      </c>
    </row>
    <row r="77" spans="1:4" x14ac:dyDescent="0.25">
      <c r="A77" s="23" t="s">
        <v>12</v>
      </c>
      <c r="B77" s="6" t="s">
        <v>94</v>
      </c>
      <c r="C77" s="41">
        <v>41</v>
      </c>
      <c r="D77" s="42">
        <v>36.9</v>
      </c>
    </row>
    <row r="78" spans="1:4" x14ac:dyDescent="0.25">
      <c r="A78" s="23" t="s">
        <v>12</v>
      </c>
      <c r="B78" s="6" t="s">
        <v>95</v>
      </c>
      <c r="C78" s="41">
        <v>60</v>
      </c>
      <c r="D78" s="42">
        <v>19.2</v>
      </c>
    </row>
    <row r="79" spans="1:4" x14ac:dyDescent="0.25">
      <c r="A79" s="23" t="s">
        <v>12</v>
      </c>
      <c r="B79" s="6" t="s">
        <v>96</v>
      </c>
      <c r="C79" s="41">
        <v>23</v>
      </c>
      <c r="D79" s="42">
        <v>12.420000000000002</v>
      </c>
    </row>
    <row r="80" spans="1:4" x14ac:dyDescent="0.25">
      <c r="A80" s="23" t="s">
        <v>12</v>
      </c>
      <c r="B80" s="6" t="s">
        <v>97</v>
      </c>
      <c r="C80" s="41">
        <v>58</v>
      </c>
      <c r="D80" s="42">
        <v>12.18</v>
      </c>
    </row>
    <row r="81" spans="1:4" x14ac:dyDescent="0.25">
      <c r="A81" s="23" t="s">
        <v>12</v>
      </c>
      <c r="B81" s="6" t="s">
        <v>98</v>
      </c>
      <c r="C81" s="41">
        <v>68</v>
      </c>
      <c r="D81" s="42">
        <v>21.76</v>
      </c>
    </row>
    <row r="82" spans="1:4" x14ac:dyDescent="0.25">
      <c r="A82" s="23" t="s">
        <v>12</v>
      </c>
      <c r="B82" s="6" t="s">
        <v>99</v>
      </c>
      <c r="C82" s="41">
        <v>91</v>
      </c>
      <c r="D82" s="42">
        <v>22.75</v>
      </c>
    </row>
    <row r="83" spans="1:4" x14ac:dyDescent="0.25">
      <c r="A83" s="23" t="s">
        <v>12</v>
      </c>
      <c r="B83" s="6" t="s">
        <v>100</v>
      </c>
      <c r="C83" s="41">
        <v>24</v>
      </c>
      <c r="D83" s="42">
        <v>15.600000000000001</v>
      </c>
    </row>
    <row r="84" spans="1:4" x14ac:dyDescent="0.25">
      <c r="A84" s="23" t="s">
        <v>12</v>
      </c>
      <c r="B84" s="6" t="s">
        <v>101</v>
      </c>
      <c r="C84" s="41">
        <v>91</v>
      </c>
      <c r="D84" s="42">
        <v>29.12</v>
      </c>
    </row>
    <row r="85" spans="1:4" x14ac:dyDescent="0.25">
      <c r="A85" s="23" t="s">
        <v>12</v>
      </c>
      <c r="B85" s="6" t="s">
        <v>102</v>
      </c>
      <c r="C85" s="41">
        <v>100</v>
      </c>
      <c r="D85" s="42">
        <v>35</v>
      </c>
    </row>
    <row r="86" spans="1:4" x14ac:dyDescent="0.25">
      <c r="A86" s="23" t="s">
        <v>12</v>
      </c>
      <c r="B86" s="6" t="s">
        <v>103</v>
      </c>
      <c r="C86" s="41">
        <v>25</v>
      </c>
      <c r="D86" s="42">
        <v>8.75</v>
      </c>
    </row>
    <row r="87" spans="1:4" x14ac:dyDescent="0.25">
      <c r="A87" s="23" t="s">
        <v>12</v>
      </c>
      <c r="B87" s="6" t="s">
        <v>104</v>
      </c>
      <c r="C87" s="41">
        <v>68</v>
      </c>
      <c r="D87" s="42">
        <v>57.8</v>
      </c>
    </row>
    <row r="88" spans="1:4" x14ac:dyDescent="0.25">
      <c r="A88" s="23" t="s">
        <v>12</v>
      </c>
      <c r="B88" s="6" t="s">
        <v>105</v>
      </c>
      <c r="C88" s="41">
        <v>65</v>
      </c>
      <c r="D88" s="42">
        <v>35.1</v>
      </c>
    </row>
    <row r="89" spans="1:4" x14ac:dyDescent="0.25">
      <c r="A89" s="23" t="s">
        <v>12</v>
      </c>
      <c r="B89" s="6" t="s">
        <v>106</v>
      </c>
      <c r="C89" s="41">
        <v>32</v>
      </c>
      <c r="D89" s="42">
        <v>6.72</v>
      </c>
    </row>
    <row r="90" spans="1:4" x14ac:dyDescent="0.25">
      <c r="A90" s="23" t="s">
        <v>12</v>
      </c>
      <c r="B90" s="6" t="s">
        <v>107</v>
      </c>
      <c r="C90" s="41">
        <v>69</v>
      </c>
      <c r="D90" s="42">
        <v>22.080000000000002</v>
      </c>
    </row>
    <row r="91" spans="1:4" x14ac:dyDescent="0.25">
      <c r="A91" s="23" t="s">
        <v>12</v>
      </c>
      <c r="B91" s="6" t="s">
        <v>108</v>
      </c>
      <c r="C91" s="41">
        <v>59</v>
      </c>
      <c r="D91" s="42">
        <v>14.75</v>
      </c>
    </row>
    <row r="92" spans="1:4" x14ac:dyDescent="0.25">
      <c r="A92" s="23" t="s">
        <v>12</v>
      </c>
      <c r="B92" s="6" t="s">
        <v>109</v>
      </c>
      <c r="C92" s="41">
        <v>49</v>
      </c>
      <c r="D92" s="42">
        <v>31.85</v>
      </c>
    </row>
    <row r="93" spans="1:4" x14ac:dyDescent="0.25">
      <c r="A93" s="23" t="s">
        <v>12</v>
      </c>
      <c r="B93" s="6" t="s">
        <v>110</v>
      </c>
      <c r="C93" s="41">
        <v>80</v>
      </c>
      <c r="D93" s="42">
        <v>25.6</v>
      </c>
    </row>
    <row r="94" spans="1:4" x14ac:dyDescent="0.25">
      <c r="A94" s="23" t="s">
        <v>12</v>
      </c>
      <c r="B94" s="6" t="s">
        <v>111</v>
      </c>
      <c r="C94" s="41">
        <v>60</v>
      </c>
      <c r="D94" s="42">
        <v>21</v>
      </c>
    </row>
    <row r="95" spans="1:4" x14ac:dyDescent="0.25">
      <c r="A95" s="23" t="s">
        <v>112</v>
      </c>
      <c r="B95" s="6" t="s">
        <v>81</v>
      </c>
      <c r="C95" s="41">
        <v>23</v>
      </c>
      <c r="D95" s="42">
        <v>8.0499999999999989</v>
      </c>
    </row>
    <row r="96" spans="1:4" x14ac:dyDescent="0.25">
      <c r="A96" s="23" t="s">
        <v>112</v>
      </c>
      <c r="B96" s="6" t="s">
        <v>82</v>
      </c>
      <c r="C96" s="41">
        <v>58</v>
      </c>
      <c r="D96" s="42">
        <v>6.96</v>
      </c>
    </row>
    <row r="97" spans="1:4" x14ac:dyDescent="0.25">
      <c r="A97" s="23" t="s">
        <v>112</v>
      </c>
      <c r="B97" s="6" t="s">
        <v>83</v>
      </c>
      <c r="C97" s="41">
        <v>68</v>
      </c>
      <c r="D97" s="42">
        <v>61.2</v>
      </c>
    </row>
    <row r="98" spans="1:4" x14ac:dyDescent="0.25">
      <c r="A98" s="23" t="s">
        <v>112</v>
      </c>
      <c r="B98" s="6" t="s">
        <v>84</v>
      </c>
      <c r="C98" s="41">
        <v>91</v>
      </c>
      <c r="D98" s="42">
        <v>29.12</v>
      </c>
    </row>
    <row r="99" spans="1:4" x14ac:dyDescent="0.25">
      <c r="A99" s="23" t="s">
        <v>112</v>
      </c>
      <c r="B99" s="6" t="s">
        <v>85</v>
      </c>
      <c r="C99" s="41">
        <v>24</v>
      </c>
      <c r="D99" s="42">
        <v>6</v>
      </c>
    </row>
    <row r="100" spans="1:4" x14ac:dyDescent="0.25">
      <c r="A100" s="23" t="s">
        <v>112</v>
      </c>
      <c r="B100" s="6" t="s">
        <v>86</v>
      </c>
      <c r="C100" s="41">
        <v>91</v>
      </c>
      <c r="D100" s="42">
        <v>59.15</v>
      </c>
    </row>
    <row r="101" spans="1:4" x14ac:dyDescent="0.25">
      <c r="A101" s="23" t="s">
        <v>112</v>
      </c>
      <c r="B101" s="6" t="s">
        <v>87</v>
      </c>
      <c r="C101" s="41">
        <v>100</v>
      </c>
      <c r="D101" s="42">
        <v>32</v>
      </c>
    </row>
    <row r="102" spans="1:4" x14ac:dyDescent="0.25">
      <c r="A102" s="23" t="s">
        <v>112</v>
      </c>
      <c r="B102" s="6" t="s">
        <v>88</v>
      </c>
      <c r="C102" s="41">
        <v>25</v>
      </c>
      <c r="D102" s="42">
        <v>8.75</v>
      </c>
    </row>
    <row r="103" spans="1:4" x14ac:dyDescent="0.25">
      <c r="A103" s="23" t="s">
        <v>112</v>
      </c>
      <c r="B103" s="6" t="s">
        <v>89</v>
      </c>
      <c r="C103" s="41">
        <v>68</v>
      </c>
      <c r="D103" s="42">
        <v>23.799999999999997</v>
      </c>
    </row>
    <row r="104" spans="1:4" x14ac:dyDescent="0.25">
      <c r="A104" s="23" t="s">
        <v>112</v>
      </c>
      <c r="B104" s="6" t="s">
        <v>90</v>
      </c>
      <c r="C104" s="41">
        <v>23</v>
      </c>
      <c r="D104" s="42">
        <v>14.950000000000001</v>
      </c>
    </row>
    <row r="105" spans="1:4" x14ac:dyDescent="0.25">
      <c r="A105" s="23" t="s">
        <v>112</v>
      </c>
      <c r="B105" s="6" t="s">
        <v>91</v>
      </c>
      <c r="C105" s="41">
        <v>58</v>
      </c>
      <c r="D105" s="42">
        <v>20.299999999999997</v>
      </c>
    </row>
    <row r="106" spans="1:4" x14ac:dyDescent="0.25">
      <c r="A106" s="23" t="s">
        <v>112</v>
      </c>
      <c r="B106" s="6" t="s">
        <v>92</v>
      </c>
      <c r="C106" s="41">
        <v>68</v>
      </c>
      <c r="D106" s="42">
        <v>57.8</v>
      </c>
    </row>
    <row r="107" spans="1:4" x14ac:dyDescent="0.25">
      <c r="A107" s="23" t="s">
        <v>112</v>
      </c>
      <c r="B107" s="6" t="s">
        <v>93</v>
      </c>
      <c r="C107" s="41">
        <v>91</v>
      </c>
      <c r="D107" s="42">
        <v>81.900000000000006</v>
      </c>
    </row>
    <row r="108" spans="1:4" x14ac:dyDescent="0.25">
      <c r="A108" s="23" t="s">
        <v>112</v>
      </c>
      <c r="B108" s="6" t="s">
        <v>94</v>
      </c>
      <c r="C108" s="41">
        <v>100</v>
      </c>
      <c r="D108" s="42">
        <v>32</v>
      </c>
    </row>
    <row r="109" spans="1:4" x14ac:dyDescent="0.25">
      <c r="A109" s="23" t="s">
        <v>112</v>
      </c>
      <c r="B109" s="6" t="s">
        <v>95</v>
      </c>
      <c r="C109" s="41">
        <v>25</v>
      </c>
      <c r="D109" s="42">
        <v>5.25</v>
      </c>
    </row>
    <row r="110" spans="1:4" x14ac:dyDescent="0.25">
      <c r="A110" s="23" t="s">
        <v>112</v>
      </c>
      <c r="B110" s="6" t="s">
        <v>96</v>
      </c>
      <c r="C110" s="41">
        <v>68</v>
      </c>
      <c r="D110" s="42">
        <v>21.76</v>
      </c>
    </row>
    <row r="111" spans="1:4" x14ac:dyDescent="0.25">
      <c r="A111" s="23" t="s">
        <v>112</v>
      </c>
      <c r="B111" s="6" t="s">
        <v>97</v>
      </c>
      <c r="C111" s="41">
        <v>32</v>
      </c>
      <c r="D111" s="42">
        <v>8</v>
      </c>
    </row>
    <row r="112" spans="1:4" x14ac:dyDescent="0.25">
      <c r="A112" s="23" t="s">
        <v>112</v>
      </c>
      <c r="B112" s="6" t="s">
        <v>98</v>
      </c>
      <c r="C112" s="41">
        <v>24</v>
      </c>
      <c r="D112" s="42">
        <v>15.600000000000001</v>
      </c>
    </row>
    <row r="113" spans="1:4" x14ac:dyDescent="0.25">
      <c r="A113" s="23" t="s">
        <v>112</v>
      </c>
      <c r="B113" s="6" t="s">
        <v>99</v>
      </c>
      <c r="C113" s="41">
        <v>75</v>
      </c>
      <c r="D113" s="42">
        <v>26.25</v>
      </c>
    </row>
    <row r="114" spans="1:4" x14ac:dyDescent="0.25">
      <c r="A114" s="23" t="s">
        <v>112</v>
      </c>
      <c r="B114" s="6" t="s">
        <v>100</v>
      </c>
      <c r="C114" s="41">
        <v>68</v>
      </c>
      <c r="D114" s="42">
        <v>57.8</v>
      </c>
    </row>
    <row r="115" spans="1:4" x14ac:dyDescent="0.25">
      <c r="A115" s="23" t="s">
        <v>112</v>
      </c>
      <c r="B115" s="6" t="s">
        <v>101</v>
      </c>
      <c r="C115" s="41">
        <v>91</v>
      </c>
      <c r="D115" s="42">
        <v>59.15</v>
      </c>
    </row>
    <row r="116" spans="1:4" x14ac:dyDescent="0.25">
      <c r="A116" s="23" t="s">
        <v>112</v>
      </c>
      <c r="B116" s="6" t="s">
        <v>102</v>
      </c>
      <c r="C116" s="41">
        <v>24</v>
      </c>
      <c r="D116" s="42">
        <v>2.88</v>
      </c>
    </row>
    <row r="117" spans="1:4" x14ac:dyDescent="0.25">
      <c r="A117" s="23" t="s">
        <v>112</v>
      </c>
      <c r="B117" s="6" t="s">
        <v>103</v>
      </c>
      <c r="C117" s="41">
        <v>91</v>
      </c>
      <c r="D117" s="42">
        <v>81.900000000000006</v>
      </c>
    </row>
    <row r="118" spans="1:4" x14ac:dyDescent="0.25">
      <c r="A118" s="23" t="s">
        <v>112</v>
      </c>
      <c r="B118" s="6" t="s">
        <v>104</v>
      </c>
      <c r="C118" s="41">
        <v>100</v>
      </c>
      <c r="D118" s="42">
        <v>32</v>
      </c>
    </row>
    <row r="119" spans="1:4" x14ac:dyDescent="0.25">
      <c r="A119" s="23" t="s">
        <v>112</v>
      </c>
      <c r="B119" s="6" t="s">
        <v>105</v>
      </c>
      <c r="C119" s="41">
        <v>25</v>
      </c>
      <c r="D119" s="42">
        <v>6.25</v>
      </c>
    </row>
    <row r="120" spans="1:4" x14ac:dyDescent="0.25">
      <c r="A120" s="23" t="s">
        <v>112</v>
      </c>
      <c r="B120" s="6" t="s">
        <v>106</v>
      </c>
      <c r="C120" s="41">
        <v>68</v>
      </c>
      <c r="D120" s="42">
        <v>44.2</v>
      </c>
    </row>
    <row r="121" spans="1:4" x14ac:dyDescent="0.25">
      <c r="A121" s="23" t="s">
        <v>112</v>
      </c>
      <c r="B121" s="6" t="s">
        <v>107</v>
      </c>
      <c r="C121" s="41">
        <v>32</v>
      </c>
      <c r="D121" s="42">
        <v>10.24</v>
      </c>
    </row>
    <row r="122" spans="1:4" x14ac:dyDescent="0.25">
      <c r="A122" s="23" t="s">
        <v>112</v>
      </c>
      <c r="B122" s="6" t="s">
        <v>108</v>
      </c>
      <c r="C122" s="41">
        <v>24</v>
      </c>
      <c r="D122" s="42">
        <v>8.3999999999999986</v>
      </c>
    </row>
    <row r="123" spans="1:4" x14ac:dyDescent="0.25">
      <c r="A123" s="23" t="s">
        <v>112</v>
      </c>
      <c r="B123" s="6" t="s">
        <v>109</v>
      </c>
      <c r="C123" s="41">
        <v>68</v>
      </c>
      <c r="D123" s="42">
        <v>23.799999999999997</v>
      </c>
    </row>
    <row r="124" spans="1:4" x14ac:dyDescent="0.25">
      <c r="A124" s="23" t="s">
        <v>112</v>
      </c>
      <c r="B124" s="6" t="s">
        <v>110</v>
      </c>
      <c r="C124" s="41">
        <v>65</v>
      </c>
      <c r="D124" s="42">
        <v>55.25</v>
      </c>
    </row>
    <row r="125" spans="1:4" x14ac:dyDescent="0.25">
      <c r="A125" s="23" t="s">
        <v>112</v>
      </c>
      <c r="B125" s="6" t="s">
        <v>111</v>
      </c>
      <c r="C125" s="41">
        <v>32</v>
      </c>
      <c r="D125" s="42">
        <v>17.28</v>
      </c>
    </row>
    <row r="126" spans="1:4" x14ac:dyDescent="0.25">
      <c r="A126" s="23" t="s">
        <v>113</v>
      </c>
      <c r="B126" s="6" t="s">
        <v>81</v>
      </c>
      <c r="C126" s="41">
        <v>90</v>
      </c>
      <c r="D126" s="42">
        <v>18.899999999999999</v>
      </c>
    </row>
    <row r="127" spans="1:4" x14ac:dyDescent="0.25">
      <c r="A127" s="23" t="s">
        <v>113</v>
      </c>
      <c r="B127" s="6" t="s">
        <v>82</v>
      </c>
      <c r="C127" s="41">
        <v>84</v>
      </c>
      <c r="D127" s="42">
        <v>26.88</v>
      </c>
    </row>
    <row r="128" spans="1:4" x14ac:dyDescent="0.25">
      <c r="A128" s="23" t="s">
        <v>113</v>
      </c>
      <c r="B128" s="6" t="s">
        <v>83</v>
      </c>
      <c r="C128" s="41">
        <v>75</v>
      </c>
      <c r="D128" s="42">
        <v>48.75</v>
      </c>
    </row>
    <row r="129" spans="1:4" x14ac:dyDescent="0.25">
      <c r="A129" s="23" t="s">
        <v>113</v>
      </c>
      <c r="B129" s="6" t="s">
        <v>84</v>
      </c>
      <c r="C129" s="41">
        <v>60</v>
      </c>
      <c r="D129" s="42">
        <v>19.2</v>
      </c>
    </row>
    <row r="130" spans="1:4" x14ac:dyDescent="0.25">
      <c r="A130" s="23" t="s">
        <v>113</v>
      </c>
      <c r="B130" s="6" t="s">
        <v>85</v>
      </c>
      <c r="C130" s="41">
        <v>23</v>
      </c>
      <c r="D130" s="42">
        <v>8.0499999999999989</v>
      </c>
    </row>
    <row r="131" spans="1:4" x14ac:dyDescent="0.25">
      <c r="A131" s="23" t="s">
        <v>113</v>
      </c>
      <c r="B131" s="6" t="s">
        <v>86</v>
      </c>
      <c r="C131" s="41">
        <v>58</v>
      </c>
      <c r="D131" s="42">
        <v>20.299999999999997</v>
      </c>
    </row>
    <row r="132" spans="1:4" x14ac:dyDescent="0.25">
      <c r="A132" s="23" t="s">
        <v>113</v>
      </c>
      <c r="B132" s="6" t="s">
        <v>87</v>
      </c>
      <c r="C132" s="41">
        <v>68</v>
      </c>
      <c r="D132" s="42">
        <v>34</v>
      </c>
    </row>
    <row r="133" spans="1:4" x14ac:dyDescent="0.25">
      <c r="A133" s="23" t="s">
        <v>113</v>
      </c>
      <c r="B133" s="6" t="s">
        <v>88</v>
      </c>
      <c r="C133" s="41">
        <v>91</v>
      </c>
      <c r="D133" s="42">
        <v>19.11</v>
      </c>
    </row>
    <row r="134" spans="1:4" x14ac:dyDescent="0.25">
      <c r="A134" s="23" t="s">
        <v>113</v>
      </c>
      <c r="B134" s="6" t="s">
        <v>89</v>
      </c>
      <c r="C134" s="41">
        <v>24</v>
      </c>
      <c r="D134" s="42">
        <v>21.6</v>
      </c>
    </row>
    <row r="135" spans="1:4" x14ac:dyDescent="0.25">
      <c r="A135" s="23" t="s">
        <v>113</v>
      </c>
      <c r="B135" s="6" t="s">
        <v>90</v>
      </c>
      <c r="C135" s="41">
        <v>91</v>
      </c>
      <c r="D135" s="42">
        <v>29.12</v>
      </c>
    </row>
    <row r="136" spans="1:4" x14ac:dyDescent="0.25">
      <c r="A136" s="23" t="s">
        <v>113</v>
      </c>
      <c r="B136" s="6" t="s">
        <v>91</v>
      </c>
      <c r="C136" s="41">
        <v>100</v>
      </c>
      <c r="D136" s="42">
        <v>12</v>
      </c>
    </row>
    <row r="137" spans="1:4" x14ac:dyDescent="0.25">
      <c r="A137" s="23" t="s">
        <v>113</v>
      </c>
      <c r="B137" s="6" t="s">
        <v>92</v>
      </c>
      <c r="C137" s="41">
        <v>25</v>
      </c>
      <c r="D137" s="42">
        <v>22.5</v>
      </c>
    </row>
    <row r="138" spans="1:4" x14ac:dyDescent="0.25">
      <c r="A138" s="23" t="s">
        <v>113</v>
      </c>
      <c r="B138" s="6" t="s">
        <v>93</v>
      </c>
      <c r="C138" s="41">
        <v>68</v>
      </c>
      <c r="D138" s="42">
        <v>21.76</v>
      </c>
    </row>
    <row r="139" spans="1:4" x14ac:dyDescent="0.25">
      <c r="A139" s="23" t="s">
        <v>113</v>
      </c>
      <c r="B139" s="6" t="s">
        <v>94</v>
      </c>
      <c r="C139" s="41">
        <v>32</v>
      </c>
      <c r="D139" s="42">
        <v>8</v>
      </c>
    </row>
    <row r="140" spans="1:4" x14ac:dyDescent="0.25">
      <c r="A140" s="23" t="s">
        <v>113</v>
      </c>
      <c r="B140" s="6" t="s">
        <v>95</v>
      </c>
      <c r="C140" s="41">
        <v>24</v>
      </c>
      <c r="D140" s="42">
        <v>15.600000000000001</v>
      </c>
    </row>
    <row r="141" spans="1:4" x14ac:dyDescent="0.25">
      <c r="A141" s="23" t="s">
        <v>113</v>
      </c>
      <c r="B141" s="6" t="s">
        <v>96</v>
      </c>
      <c r="C141" s="41">
        <v>75</v>
      </c>
      <c r="D141" s="42">
        <v>24</v>
      </c>
    </row>
    <row r="142" spans="1:4" x14ac:dyDescent="0.25">
      <c r="A142" s="23" t="s">
        <v>113</v>
      </c>
      <c r="B142" s="6" t="s">
        <v>97</v>
      </c>
      <c r="C142" s="41">
        <v>68</v>
      </c>
      <c r="D142" s="42">
        <v>23.799999999999997</v>
      </c>
    </row>
    <row r="143" spans="1:4" x14ac:dyDescent="0.25">
      <c r="A143" s="23" t="s">
        <v>113</v>
      </c>
      <c r="B143" s="6" t="s">
        <v>98</v>
      </c>
      <c r="C143" s="41">
        <v>91</v>
      </c>
      <c r="D143" s="42">
        <v>31.849999999999998</v>
      </c>
    </row>
    <row r="144" spans="1:4" x14ac:dyDescent="0.25">
      <c r="A144" s="23" t="s">
        <v>113</v>
      </c>
      <c r="B144" s="6" t="s">
        <v>99</v>
      </c>
      <c r="C144" s="41">
        <v>24</v>
      </c>
      <c r="D144" s="42">
        <v>2.88</v>
      </c>
    </row>
    <row r="145" spans="1:4" x14ac:dyDescent="0.25">
      <c r="A145" s="23" t="s">
        <v>113</v>
      </c>
      <c r="B145" s="6" t="s">
        <v>100</v>
      </c>
      <c r="C145" s="41">
        <v>91</v>
      </c>
      <c r="D145" s="42">
        <v>81.900000000000006</v>
      </c>
    </row>
    <row r="146" spans="1:4" x14ac:dyDescent="0.25">
      <c r="A146" s="23" t="s">
        <v>113</v>
      </c>
      <c r="B146" s="6" t="s">
        <v>101</v>
      </c>
      <c r="C146" s="41">
        <v>23</v>
      </c>
      <c r="D146" s="42">
        <v>7.36</v>
      </c>
    </row>
    <row r="147" spans="1:4" x14ac:dyDescent="0.25">
      <c r="A147" s="23" t="s">
        <v>113</v>
      </c>
      <c r="B147" s="6" t="s">
        <v>102</v>
      </c>
      <c r="C147" s="41">
        <v>58</v>
      </c>
      <c r="D147" s="42">
        <v>14.5</v>
      </c>
    </row>
    <row r="148" spans="1:4" x14ac:dyDescent="0.25">
      <c r="A148" s="23" t="s">
        <v>113</v>
      </c>
      <c r="B148" s="6" t="s">
        <v>103</v>
      </c>
      <c r="C148" s="41">
        <v>68</v>
      </c>
      <c r="D148" s="42">
        <v>44.2</v>
      </c>
    </row>
    <row r="149" spans="1:4" x14ac:dyDescent="0.25">
      <c r="A149" s="23" t="s">
        <v>113</v>
      </c>
      <c r="B149" s="6" t="s">
        <v>104</v>
      </c>
      <c r="C149" s="41">
        <v>91</v>
      </c>
      <c r="D149" s="42">
        <v>29.12</v>
      </c>
    </row>
    <row r="150" spans="1:4" x14ac:dyDescent="0.25">
      <c r="A150" s="23" t="s">
        <v>113</v>
      </c>
      <c r="B150" s="6" t="s">
        <v>105</v>
      </c>
      <c r="C150" s="41">
        <v>24</v>
      </c>
      <c r="D150" s="42">
        <v>8.3999999999999986</v>
      </c>
    </row>
    <row r="151" spans="1:4" x14ac:dyDescent="0.25">
      <c r="A151" s="23" t="s">
        <v>113</v>
      </c>
      <c r="B151" s="6" t="s">
        <v>106</v>
      </c>
      <c r="C151" s="41">
        <v>91</v>
      </c>
      <c r="D151" s="42">
        <v>31.849999999999998</v>
      </c>
    </row>
    <row r="152" spans="1:4" x14ac:dyDescent="0.25">
      <c r="A152" s="23" t="s">
        <v>113</v>
      </c>
      <c r="B152" s="6" t="s">
        <v>107</v>
      </c>
      <c r="C152" s="41">
        <v>100</v>
      </c>
      <c r="D152" s="42">
        <v>21</v>
      </c>
    </row>
    <row r="153" spans="1:4" x14ac:dyDescent="0.25">
      <c r="A153" s="23" t="s">
        <v>113</v>
      </c>
      <c r="B153" s="6" t="s">
        <v>108</v>
      </c>
      <c r="C153" s="41">
        <v>32</v>
      </c>
      <c r="D153" s="42">
        <v>28.8</v>
      </c>
    </row>
    <row r="154" spans="1:4" x14ac:dyDescent="0.25">
      <c r="A154" s="23" t="s">
        <v>113</v>
      </c>
      <c r="B154" s="6" t="s">
        <v>109</v>
      </c>
      <c r="C154" s="41">
        <v>24</v>
      </c>
      <c r="D154" s="42">
        <v>7.68</v>
      </c>
    </row>
    <row r="155" spans="1:4" x14ac:dyDescent="0.25">
      <c r="A155" s="23" t="s">
        <v>113</v>
      </c>
      <c r="B155" s="6" t="s">
        <v>110</v>
      </c>
      <c r="C155" s="41">
        <v>75</v>
      </c>
      <c r="D155" s="42">
        <v>9</v>
      </c>
    </row>
    <row r="156" spans="1:4" ht="15.75" thickBot="1" x14ac:dyDescent="0.3">
      <c r="A156" s="22" t="s">
        <v>113</v>
      </c>
      <c r="B156" s="21" t="s">
        <v>111</v>
      </c>
      <c r="C156" s="43">
        <v>68</v>
      </c>
      <c r="D156" s="44">
        <v>61.2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0F25-703F-4DEA-BFF1-822AF719C6E7}">
  <sheetPr codeName="Hoja12"/>
  <dimension ref="A1:C7"/>
  <sheetViews>
    <sheetView zoomScale="130" zoomScaleNormal="130" workbookViewId="0">
      <selection activeCell="I22" sqref="I22"/>
    </sheetView>
  </sheetViews>
  <sheetFormatPr baseColWidth="10" defaultRowHeight="15" x14ac:dyDescent="0.25"/>
  <cols>
    <col min="1" max="1" width="14.85546875" bestFit="1" customWidth="1"/>
    <col min="2" max="2" width="11.5703125" customWidth="1"/>
    <col min="3" max="3" width="11.140625" bestFit="1" customWidth="1"/>
  </cols>
  <sheetData>
    <row r="1" spans="1:3" x14ac:dyDescent="0.25">
      <c r="A1" s="45" t="s">
        <v>114</v>
      </c>
      <c r="B1" s="46">
        <v>24</v>
      </c>
    </row>
    <row r="2" spans="1:3" x14ac:dyDescent="0.25">
      <c r="A2" s="45" t="s">
        <v>115</v>
      </c>
      <c r="B2" s="46">
        <v>12</v>
      </c>
    </row>
    <row r="4" spans="1:3" x14ac:dyDescent="0.25">
      <c r="A4" s="47" t="s">
        <v>116</v>
      </c>
      <c r="B4" s="47" t="s">
        <v>117</v>
      </c>
      <c r="C4" s="47" t="s">
        <v>118</v>
      </c>
    </row>
    <row r="5" spans="1:3" x14ac:dyDescent="0.25">
      <c r="A5" s="6" t="s">
        <v>43</v>
      </c>
      <c r="B5" s="54" t="b">
        <v>0</v>
      </c>
      <c r="C5" s="6">
        <f>IF(B5,$B$1,$B$2)</f>
        <v>12</v>
      </c>
    </row>
    <row r="6" spans="1:3" x14ac:dyDescent="0.25">
      <c r="A6" s="6" t="s">
        <v>119</v>
      </c>
      <c r="B6" s="54" t="b">
        <v>1</v>
      </c>
      <c r="C6" s="6">
        <f t="shared" ref="C6:C7" si="0">IF(B6,$B$1,$B$2)</f>
        <v>24</v>
      </c>
    </row>
    <row r="7" spans="1:3" x14ac:dyDescent="0.25">
      <c r="A7" s="6" t="s">
        <v>60</v>
      </c>
      <c r="B7" s="54" t="b">
        <v>1</v>
      </c>
      <c r="C7" s="6">
        <f t="shared" si="0"/>
        <v>24</v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6385" r:id="rId3" name="CheckBox1">
          <controlPr defaultSize="0" autoLine="0" linkedCell="B5" r:id="rId4">
            <anchor moveWithCells="1">
              <from>
                <xdr:col>1</xdr:col>
                <xdr:colOff>314325</xdr:colOff>
                <xdr:row>4</xdr:row>
                <xdr:rowOff>28575</xdr:rowOff>
              </from>
              <to>
                <xdr:col>1</xdr:col>
                <xdr:colOff>476250</xdr:colOff>
                <xdr:row>4</xdr:row>
                <xdr:rowOff>180975</xdr:rowOff>
              </to>
            </anchor>
          </controlPr>
        </control>
      </mc:Choice>
      <mc:Fallback>
        <control shapeId="16385" r:id="rId3" name="CheckBox1"/>
      </mc:Fallback>
    </mc:AlternateContent>
    <mc:AlternateContent xmlns:mc="http://schemas.openxmlformats.org/markup-compatibility/2006">
      <mc:Choice Requires="x14">
        <control shapeId="16386" r:id="rId5" name="CheckBox2">
          <controlPr defaultSize="0" autoLine="0" linkedCell="B6" r:id="rId6">
            <anchor moveWithCells="1">
              <from>
                <xdr:col>1</xdr:col>
                <xdr:colOff>314325</xdr:colOff>
                <xdr:row>5</xdr:row>
                <xdr:rowOff>28575</xdr:rowOff>
              </from>
              <to>
                <xdr:col>1</xdr:col>
                <xdr:colOff>476250</xdr:colOff>
                <xdr:row>5</xdr:row>
                <xdr:rowOff>180975</xdr:rowOff>
              </to>
            </anchor>
          </controlPr>
        </control>
      </mc:Choice>
      <mc:Fallback>
        <control shapeId="16386" r:id="rId5" name="CheckBox2"/>
      </mc:Fallback>
    </mc:AlternateContent>
    <mc:AlternateContent xmlns:mc="http://schemas.openxmlformats.org/markup-compatibility/2006">
      <mc:Choice Requires="x14">
        <control shapeId="16387" r:id="rId7" name="CheckBox3">
          <controlPr defaultSize="0" autoLine="0" linkedCell="B7" r:id="rId8">
            <anchor moveWithCells="1">
              <from>
                <xdr:col>1</xdr:col>
                <xdr:colOff>314325</xdr:colOff>
                <xdr:row>6</xdr:row>
                <xdr:rowOff>28575</xdr:rowOff>
              </from>
              <to>
                <xdr:col>1</xdr:col>
                <xdr:colOff>476250</xdr:colOff>
                <xdr:row>6</xdr:row>
                <xdr:rowOff>180975</xdr:rowOff>
              </to>
            </anchor>
          </controlPr>
        </control>
      </mc:Choice>
      <mc:Fallback>
        <control shapeId="16387" r:id="rId7" name="CheckBox3"/>
      </mc:Fallback>
    </mc:AlternateContent>
  </control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0247-0FA9-4059-BC4D-8E86FBC9C997}">
  <sheetPr codeName="Hoja9"/>
  <dimension ref="A1:C7"/>
  <sheetViews>
    <sheetView showGridLines="0" zoomScale="150" zoomScaleNormal="150" workbookViewId="0">
      <selection activeCell="K21" sqref="K21"/>
    </sheetView>
  </sheetViews>
  <sheetFormatPr baseColWidth="10" defaultRowHeight="15" x14ac:dyDescent="0.25"/>
  <cols>
    <col min="1" max="1" width="10.42578125" bestFit="1" customWidth="1"/>
    <col min="2" max="2" width="12.7109375" bestFit="1" customWidth="1"/>
    <col min="3" max="3" width="11.140625" bestFit="1" customWidth="1"/>
  </cols>
  <sheetData>
    <row r="1" spans="1:3" ht="15.75" thickBot="1" x14ac:dyDescent="0.3">
      <c r="A1" s="48" t="s">
        <v>35</v>
      </c>
      <c r="B1" s="49" t="s">
        <v>62</v>
      </c>
      <c r="C1" s="50" t="s">
        <v>73</v>
      </c>
    </row>
    <row r="2" spans="1:3" x14ac:dyDescent="0.25">
      <c r="A2" s="25" t="s">
        <v>7</v>
      </c>
      <c r="B2" s="26">
        <v>1000000</v>
      </c>
      <c r="C2" s="27">
        <v>32</v>
      </c>
    </row>
    <row r="3" spans="1:3" x14ac:dyDescent="0.25">
      <c r="A3" s="23" t="s">
        <v>74</v>
      </c>
      <c r="B3" s="28">
        <v>900000</v>
      </c>
      <c r="C3" s="29">
        <v>20</v>
      </c>
    </row>
    <row r="4" spans="1:3" x14ac:dyDescent="0.25">
      <c r="A4" s="23" t="s">
        <v>8</v>
      </c>
      <c r="B4" s="28">
        <v>1200000</v>
      </c>
      <c r="C4" s="29">
        <v>12</v>
      </c>
    </row>
    <row r="5" spans="1:3" x14ac:dyDescent="0.25">
      <c r="A5" s="23" t="s">
        <v>9</v>
      </c>
      <c r="B5" s="28">
        <v>1500000</v>
      </c>
      <c r="C5" s="29">
        <v>30</v>
      </c>
    </row>
    <row r="6" spans="1:3" x14ac:dyDescent="0.25">
      <c r="A6" s="23" t="s">
        <v>75</v>
      </c>
      <c r="B6" s="28">
        <v>850000</v>
      </c>
      <c r="C6" s="29">
        <v>48</v>
      </c>
    </row>
    <row r="7" spans="1:3" ht="15.75" thickBot="1" x14ac:dyDescent="0.3">
      <c r="A7" s="22" t="s">
        <v>10</v>
      </c>
      <c r="B7" s="30">
        <v>750000</v>
      </c>
      <c r="C7" s="31">
        <v>35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0B3C-F873-4C94-BC1B-9D5AB19027FC}">
  <sheetPr codeName="Hoja10"/>
  <dimension ref="A1:B3"/>
  <sheetViews>
    <sheetView showGridLines="0" zoomScale="150" zoomScaleNormal="150" workbookViewId="0">
      <selection activeCell="K12" sqref="K12"/>
    </sheetView>
  </sheetViews>
  <sheetFormatPr baseColWidth="10" defaultRowHeight="15" x14ac:dyDescent="0.25"/>
  <cols>
    <col min="1" max="1" width="21" bestFit="1" customWidth="1"/>
    <col min="2" max="2" width="11.42578125" style="1"/>
  </cols>
  <sheetData>
    <row r="1" spans="1:2" x14ac:dyDescent="0.25">
      <c r="A1" s="51" t="s">
        <v>76</v>
      </c>
      <c r="B1" s="24">
        <v>35</v>
      </c>
    </row>
    <row r="2" spans="1:2" x14ac:dyDescent="0.25">
      <c r="A2" s="52" t="s">
        <v>77</v>
      </c>
      <c r="B2" s="32">
        <f>100-B1</f>
        <v>65</v>
      </c>
    </row>
    <row r="3" spans="1:2" ht="15.75" thickBot="1" x14ac:dyDescent="0.3">
      <c r="A3" s="53" t="s">
        <v>78</v>
      </c>
      <c r="B3" s="33">
        <f>B1/100</f>
        <v>0.35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Herramientas básicas</vt:lpstr>
      <vt:lpstr>Centrar en la Selección</vt:lpstr>
      <vt:lpstr>Opciones para el calculo</vt:lpstr>
      <vt:lpstr>Proteger Hojas</vt:lpstr>
      <vt:lpstr>Imprimir</vt:lpstr>
      <vt:lpstr>Agrupaciones</vt:lpstr>
      <vt:lpstr>Insertar Filas</vt:lpstr>
      <vt:lpstr>Referencias Relativas y absolut</vt:lpstr>
      <vt:lpstr>Lineas de cuadricula</vt:lpstr>
      <vt:lpstr>Hoja4</vt:lpstr>
      <vt:lpstr>Hoja5</vt:lpstr>
      <vt:lpstr>% En tabla Dinamica</vt:lpstr>
      <vt:lpstr>Ocultar una hoja</vt:lpstr>
      <vt:lpstr>Insertar un Check</vt:lpstr>
      <vt:lpstr>Grafico con Doble escala</vt:lpstr>
      <vt:lpstr>Grafico de Anillo con porcen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2020-11-23T07:27:33Z</cp:lastPrinted>
  <dcterms:created xsi:type="dcterms:W3CDTF">2018-09-11T03:51:40Z</dcterms:created>
  <dcterms:modified xsi:type="dcterms:W3CDTF">2020-11-23T07:54:34Z</dcterms:modified>
</cp:coreProperties>
</file>