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3ª Sesion/"/>
    </mc:Choice>
  </mc:AlternateContent>
  <xr:revisionPtr revIDLastSave="30" documentId="6_{51B56883-E9AC-499A-83AB-F6C0C797D6F0}" xr6:coauthVersionLast="45" xr6:coauthVersionMax="45" xr10:uidLastSave="{6C21E3DC-05BC-489A-B9E2-9DF70EECA9CA}"/>
  <bookViews>
    <workbookView xWindow="-108" yWindow="-108" windowWidth="23256" windowHeight="12576" tabRatio="816" xr2:uid="{92CC657A-38E7-4A41-B255-05C7AC6466A0}"/>
  </bookViews>
  <sheets>
    <sheet name="Análisis Datos" sheetId="9" r:id="rId1"/>
    <sheet name="Cta Resultados" sheetId="6" r:id="rId2"/>
    <sheet name="Facturas 2019" sheetId="30" r:id="rId3"/>
    <sheet name="Facturas 2020" sheetId="31" r:id="rId4"/>
    <sheet name="Gastos 2019" sheetId="32" r:id="rId5"/>
    <sheet name="Gastos 2020" sheetId="33" r:id="rId6"/>
  </sheets>
  <definedNames>
    <definedName name="_xlnm._FilterDatabase" localSheetId="2" hidden="1">'Facturas 2019'!$A$1:$G$212</definedName>
    <definedName name="_xlnm._FilterDatabase" localSheetId="3" hidden="1">'Facturas 2020'!$A$1:$G$212</definedName>
    <definedName name="_xlnm._FilterDatabase" localSheetId="4" hidden="1">'Gastos 2019'!$A$1:$G$409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6" i="9" l="1"/>
  <c r="R14" i="9"/>
  <c r="R12" i="9"/>
  <c r="P14" i="9"/>
  <c r="P12" i="9"/>
  <c r="K12" i="9"/>
  <c r="R3" i="6" l="1"/>
  <c r="S3" i="6"/>
  <c r="T3" i="6"/>
  <c r="U3" i="6"/>
  <c r="V3" i="6"/>
  <c r="W3" i="6"/>
  <c r="X3" i="6"/>
  <c r="Y3" i="6"/>
  <c r="Z3" i="6"/>
  <c r="AA3" i="6"/>
  <c r="AB3" i="6"/>
  <c r="C3" i="6"/>
  <c r="D3" i="6"/>
  <c r="E3" i="6"/>
  <c r="F3" i="6"/>
  <c r="G3" i="6"/>
  <c r="H3" i="6"/>
  <c r="I3" i="6"/>
  <c r="J3" i="6"/>
  <c r="K3" i="6"/>
  <c r="L3" i="6"/>
  <c r="M3" i="6"/>
  <c r="B3" i="6"/>
  <c r="AR9" i="6" l="1"/>
  <c r="AR8" i="6"/>
  <c r="P9" i="6"/>
  <c r="AE9" i="6" s="1"/>
  <c r="P8" i="6"/>
  <c r="AE8" i="6" s="1"/>
  <c r="P7" i="6"/>
  <c r="AE7" i="6" s="1"/>
  <c r="F58" i="33" l="1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5" i="33"/>
  <c r="F4" i="33"/>
  <c r="F3" i="33"/>
  <c r="F2" i="33"/>
  <c r="Q19" i="6" l="1"/>
  <c r="R19" i="6" s="1"/>
  <c r="S19" i="6" s="1"/>
  <c r="T19" i="6" s="1"/>
  <c r="U19" i="6" s="1"/>
  <c r="V19" i="6" s="1"/>
  <c r="W19" i="6" s="1"/>
  <c r="X19" i="6" s="1"/>
  <c r="Y19" i="6" s="1"/>
  <c r="Z19" i="6" s="1"/>
  <c r="AA19" i="6" s="1"/>
  <c r="AB19" i="6" s="1"/>
  <c r="F59" i="33"/>
  <c r="Y9" i="6" s="1"/>
  <c r="F60" i="33"/>
  <c r="AB9" i="6" s="1"/>
  <c r="F61" i="33"/>
  <c r="F62" i="33"/>
  <c r="AA26" i="6" s="1"/>
  <c r="F63" i="33"/>
  <c r="F64" i="33"/>
  <c r="F65" i="33"/>
  <c r="F66" i="33"/>
  <c r="F67" i="33"/>
  <c r="F68" i="33"/>
  <c r="F69" i="33"/>
  <c r="F70" i="33"/>
  <c r="F71" i="33"/>
  <c r="F72" i="33"/>
  <c r="F73" i="33"/>
  <c r="F74" i="33"/>
  <c r="F75" i="33"/>
  <c r="F76" i="33"/>
  <c r="F77" i="33"/>
  <c r="F78" i="33"/>
  <c r="F79" i="33"/>
  <c r="F80" i="33"/>
  <c r="F81" i="33"/>
  <c r="F82" i="33"/>
  <c r="F83" i="33"/>
  <c r="F84" i="33"/>
  <c r="F85" i="33"/>
  <c r="F86" i="33"/>
  <c r="F87" i="33"/>
  <c r="F88" i="33"/>
  <c r="F89" i="33"/>
  <c r="F90" i="33"/>
  <c r="F91" i="33"/>
  <c r="F92" i="33"/>
  <c r="F93" i="33"/>
  <c r="F94" i="33"/>
  <c r="F95" i="33"/>
  <c r="F96" i="33"/>
  <c r="F97" i="33"/>
  <c r="F98" i="33"/>
  <c r="F99" i="33"/>
  <c r="F100" i="33"/>
  <c r="F101" i="33"/>
  <c r="F102" i="33"/>
  <c r="F103" i="33"/>
  <c r="F104" i="33"/>
  <c r="F105" i="33"/>
  <c r="F106" i="33"/>
  <c r="F107" i="33"/>
  <c r="F108" i="33"/>
  <c r="F109" i="33"/>
  <c r="F110" i="33"/>
  <c r="F111" i="33"/>
  <c r="F112" i="33"/>
  <c r="F113" i="33"/>
  <c r="F114" i="33"/>
  <c r="F115" i="33"/>
  <c r="F116" i="33"/>
  <c r="F117" i="33"/>
  <c r="F118" i="33"/>
  <c r="F119" i="33"/>
  <c r="F120" i="33"/>
  <c r="F121" i="33"/>
  <c r="F122" i="33"/>
  <c r="F123" i="33"/>
  <c r="F124" i="33"/>
  <c r="F125" i="33"/>
  <c r="F126" i="33"/>
  <c r="F127" i="33"/>
  <c r="F128" i="33"/>
  <c r="F129" i="33"/>
  <c r="F130" i="33"/>
  <c r="F131" i="33"/>
  <c r="F132" i="33"/>
  <c r="F133" i="33"/>
  <c r="F134" i="33"/>
  <c r="F135" i="33"/>
  <c r="F136" i="33"/>
  <c r="F137" i="33"/>
  <c r="F138" i="33"/>
  <c r="F139" i="33"/>
  <c r="F140" i="33"/>
  <c r="F141" i="33"/>
  <c r="F142" i="33"/>
  <c r="F143" i="33"/>
  <c r="F144" i="33"/>
  <c r="F145" i="33"/>
  <c r="F146" i="33"/>
  <c r="F147" i="33"/>
  <c r="F148" i="33"/>
  <c r="F149" i="33"/>
  <c r="F150" i="33"/>
  <c r="F151" i="33"/>
  <c r="F152" i="33"/>
  <c r="F153" i="33"/>
  <c r="F154" i="33"/>
  <c r="F155" i="33"/>
  <c r="F156" i="33"/>
  <c r="F157" i="33"/>
  <c r="F158" i="33"/>
  <c r="F159" i="33"/>
  <c r="F160" i="33"/>
  <c r="F161" i="33"/>
  <c r="F162" i="33"/>
  <c r="F163" i="33"/>
  <c r="F164" i="33"/>
  <c r="F165" i="33"/>
  <c r="F166" i="33"/>
  <c r="F167" i="33"/>
  <c r="F168" i="33"/>
  <c r="F169" i="33"/>
  <c r="F170" i="33"/>
  <c r="F171" i="33"/>
  <c r="F172" i="33"/>
  <c r="F173" i="33"/>
  <c r="F174" i="33"/>
  <c r="F175" i="33"/>
  <c r="F176" i="33"/>
  <c r="F177" i="33"/>
  <c r="F178" i="33"/>
  <c r="F179" i="33"/>
  <c r="F180" i="33"/>
  <c r="F181" i="33"/>
  <c r="F182" i="33"/>
  <c r="F183" i="33"/>
  <c r="F184" i="33"/>
  <c r="F185" i="33"/>
  <c r="F186" i="33"/>
  <c r="F187" i="33"/>
  <c r="F188" i="33"/>
  <c r="F189" i="33"/>
  <c r="F190" i="33"/>
  <c r="F191" i="33"/>
  <c r="F192" i="33"/>
  <c r="F193" i="33"/>
  <c r="F194" i="33"/>
  <c r="F195" i="33"/>
  <c r="F196" i="33"/>
  <c r="F197" i="33"/>
  <c r="F198" i="33"/>
  <c r="F199" i="33"/>
  <c r="F200" i="33"/>
  <c r="F201" i="33"/>
  <c r="F202" i="33"/>
  <c r="F203" i="33"/>
  <c r="F204" i="33"/>
  <c r="F205" i="33"/>
  <c r="F206" i="33"/>
  <c r="F207" i="33"/>
  <c r="F208" i="33"/>
  <c r="F209" i="33"/>
  <c r="F210" i="33"/>
  <c r="F211" i="33"/>
  <c r="F212" i="33"/>
  <c r="F213" i="33"/>
  <c r="F214" i="33"/>
  <c r="F215" i="33"/>
  <c r="F216" i="33"/>
  <c r="F217" i="33"/>
  <c r="F218" i="33"/>
  <c r="F219" i="33"/>
  <c r="F220" i="33"/>
  <c r="F221" i="33"/>
  <c r="F222" i="33"/>
  <c r="F223" i="33"/>
  <c r="F224" i="33"/>
  <c r="F225" i="33"/>
  <c r="F226" i="33"/>
  <c r="F227" i="33"/>
  <c r="F228" i="33"/>
  <c r="F229" i="33"/>
  <c r="F230" i="33"/>
  <c r="F231" i="33"/>
  <c r="F232" i="33"/>
  <c r="F233" i="33"/>
  <c r="F234" i="33"/>
  <c r="F235" i="33"/>
  <c r="F236" i="33"/>
  <c r="F237" i="33"/>
  <c r="F238" i="33"/>
  <c r="F239" i="33"/>
  <c r="F240" i="33"/>
  <c r="F241" i="33"/>
  <c r="F242" i="33"/>
  <c r="F243" i="33"/>
  <c r="F244" i="33"/>
  <c r="F245" i="33"/>
  <c r="F246" i="33"/>
  <c r="F247" i="33"/>
  <c r="F248" i="33"/>
  <c r="F249" i="33"/>
  <c r="F250" i="33"/>
  <c r="F251" i="33"/>
  <c r="F252" i="33"/>
  <c r="F253" i="33"/>
  <c r="F254" i="33"/>
  <c r="F255" i="33"/>
  <c r="F256" i="33"/>
  <c r="F257" i="33"/>
  <c r="F258" i="33"/>
  <c r="F259" i="33"/>
  <c r="F260" i="33"/>
  <c r="F261" i="33"/>
  <c r="F262" i="33"/>
  <c r="F263" i="33"/>
  <c r="F264" i="33"/>
  <c r="F265" i="33"/>
  <c r="F266" i="33"/>
  <c r="F267" i="33"/>
  <c r="F268" i="33"/>
  <c r="F269" i="33"/>
  <c r="F270" i="33"/>
  <c r="F271" i="33"/>
  <c r="F272" i="33"/>
  <c r="F273" i="33"/>
  <c r="F274" i="33"/>
  <c r="F275" i="33"/>
  <c r="F276" i="33"/>
  <c r="F277" i="33"/>
  <c r="F278" i="33"/>
  <c r="F279" i="33"/>
  <c r="F280" i="33"/>
  <c r="F281" i="33"/>
  <c r="F282" i="33"/>
  <c r="F283" i="33"/>
  <c r="F284" i="33"/>
  <c r="F285" i="33"/>
  <c r="F286" i="33"/>
  <c r="F287" i="33"/>
  <c r="F288" i="33"/>
  <c r="F289" i="33"/>
  <c r="F290" i="33"/>
  <c r="F291" i="33"/>
  <c r="F292" i="33"/>
  <c r="F293" i="33"/>
  <c r="F294" i="33"/>
  <c r="F295" i="33"/>
  <c r="F296" i="33"/>
  <c r="F297" i="33"/>
  <c r="F298" i="33"/>
  <c r="F299" i="33"/>
  <c r="F300" i="33"/>
  <c r="F301" i="33"/>
  <c r="F302" i="33"/>
  <c r="F303" i="33"/>
  <c r="F304" i="33"/>
  <c r="F305" i="33"/>
  <c r="F306" i="33"/>
  <c r="F307" i="33"/>
  <c r="F308" i="33"/>
  <c r="F309" i="33"/>
  <c r="F310" i="33"/>
  <c r="F311" i="33"/>
  <c r="F312" i="33"/>
  <c r="F313" i="33"/>
  <c r="F314" i="33"/>
  <c r="F315" i="33"/>
  <c r="F316" i="33"/>
  <c r="F317" i="33"/>
  <c r="F318" i="33"/>
  <c r="F319" i="33"/>
  <c r="F320" i="33"/>
  <c r="F321" i="33"/>
  <c r="F322" i="33"/>
  <c r="F323" i="33"/>
  <c r="F324" i="33"/>
  <c r="F325" i="33"/>
  <c r="F326" i="33"/>
  <c r="F327" i="33"/>
  <c r="F328" i="33"/>
  <c r="F329" i="33"/>
  <c r="F330" i="33"/>
  <c r="F331" i="33"/>
  <c r="F332" i="33"/>
  <c r="F333" i="33"/>
  <c r="F334" i="33"/>
  <c r="F335" i="33"/>
  <c r="F336" i="33"/>
  <c r="F337" i="33"/>
  <c r="F338" i="33"/>
  <c r="F339" i="33"/>
  <c r="F340" i="33"/>
  <c r="F341" i="33"/>
  <c r="F342" i="33"/>
  <c r="F343" i="33"/>
  <c r="F344" i="33"/>
  <c r="F345" i="33"/>
  <c r="F346" i="33"/>
  <c r="F347" i="33"/>
  <c r="F348" i="33"/>
  <c r="F349" i="33"/>
  <c r="F350" i="33"/>
  <c r="F351" i="33"/>
  <c r="F352" i="33"/>
  <c r="F353" i="33"/>
  <c r="F354" i="33"/>
  <c r="F355" i="33"/>
  <c r="F356" i="33"/>
  <c r="F357" i="33"/>
  <c r="F358" i="33"/>
  <c r="F359" i="33"/>
  <c r="F360" i="33"/>
  <c r="F361" i="33"/>
  <c r="F362" i="33"/>
  <c r="F363" i="33"/>
  <c r="F364" i="33"/>
  <c r="F365" i="33"/>
  <c r="F366" i="33"/>
  <c r="F367" i="33"/>
  <c r="F368" i="33"/>
  <c r="F369" i="33"/>
  <c r="F370" i="33"/>
  <c r="F371" i="33"/>
  <c r="F372" i="33"/>
  <c r="F373" i="33"/>
  <c r="F374" i="33"/>
  <c r="F375" i="33"/>
  <c r="F376" i="33"/>
  <c r="F377" i="33"/>
  <c r="F378" i="33"/>
  <c r="F379" i="33"/>
  <c r="F380" i="33"/>
  <c r="F381" i="33"/>
  <c r="F382" i="33"/>
  <c r="F383" i="33"/>
  <c r="F384" i="33"/>
  <c r="F385" i="33"/>
  <c r="F386" i="33"/>
  <c r="F387" i="33"/>
  <c r="F388" i="33"/>
  <c r="F389" i="33"/>
  <c r="F390" i="33"/>
  <c r="F391" i="33"/>
  <c r="F392" i="33"/>
  <c r="F393" i="33"/>
  <c r="F394" i="33"/>
  <c r="F395" i="33"/>
  <c r="F396" i="33"/>
  <c r="F397" i="33"/>
  <c r="F398" i="33"/>
  <c r="F399" i="33"/>
  <c r="F400" i="33"/>
  <c r="F401" i="33"/>
  <c r="F402" i="33"/>
  <c r="F403" i="33"/>
  <c r="F404" i="33"/>
  <c r="F405" i="33"/>
  <c r="F406" i="33"/>
  <c r="F407" i="33"/>
  <c r="F408" i="33"/>
  <c r="F409" i="33"/>
  <c r="F410" i="33"/>
  <c r="F411" i="33"/>
  <c r="F412" i="33"/>
  <c r="F413" i="33"/>
  <c r="F414" i="33"/>
  <c r="F415" i="33"/>
  <c r="F416" i="33"/>
  <c r="F417" i="33"/>
  <c r="F418" i="33"/>
  <c r="F419" i="33"/>
  <c r="F420" i="33"/>
  <c r="F421" i="33"/>
  <c r="F422" i="33"/>
  <c r="F423" i="33"/>
  <c r="F424" i="33"/>
  <c r="F425" i="33"/>
  <c r="F426" i="33"/>
  <c r="F427" i="33"/>
  <c r="F428" i="33"/>
  <c r="F429" i="33"/>
  <c r="F430" i="33"/>
  <c r="F431" i="33"/>
  <c r="F432" i="33"/>
  <c r="F433" i="33"/>
  <c r="F434" i="33"/>
  <c r="F435" i="33"/>
  <c r="F436" i="33"/>
  <c r="F437" i="33"/>
  <c r="F438" i="33"/>
  <c r="F439" i="33"/>
  <c r="F440" i="33"/>
  <c r="F441" i="33"/>
  <c r="F442" i="33"/>
  <c r="F443" i="33"/>
  <c r="F444" i="33"/>
  <c r="F445" i="33"/>
  <c r="F446" i="33"/>
  <c r="F447" i="33"/>
  <c r="F448" i="33"/>
  <c r="F449" i="33"/>
  <c r="F450" i="33"/>
  <c r="F451" i="33"/>
  <c r="F452" i="33"/>
  <c r="F453" i="33"/>
  <c r="F454" i="33"/>
  <c r="F455" i="33"/>
  <c r="F456" i="33"/>
  <c r="F457" i="33"/>
  <c r="F458" i="33"/>
  <c r="F459" i="33"/>
  <c r="F460" i="33"/>
  <c r="F461" i="33"/>
  <c r="F462" i="33"/>
  <c r="F463" i="33"/>
  <c r="F464" i="33"/>
  <c r="F465" i="33"/>
  <c r="F466" i="33"/>
  <c r="F467" i="33"/>
  <c r="F468" i="33"/>
  <c r="F469" i="33"/>
  <c r="F470" i="33"/>
  <c r="F471" i="33"/>
  <c r="F472" i="33"/>
  <c r="F473" i="33"/>
  <c r="F474" i="33"/>
  <c r="F475" i="33"/>
  <c r="F476" i="33"/>
  <c r="F477" i="33"/>
  <c r="F478" i="33"/>
  <c r="F479" i="33"/>
  <c r="F480" i="33"/>
  <c r="F481" i="33"/>
  <c r="F482" i="33"/>
  <c r="F483" i="33"/>
  <c r="F484" i="33"/>
  <c r="F485" i="33"/>
  <c r="F486" i="33"/>
  <c r="F487" i="33"/>
  <c r="F488" i="33"/>
  <c r="F489" i="33"/>
  <c r="F490" i="33"/>
  <c r="F491" i="33"/>
  <c r="F492" i="33"/>
  <c r="F493" i="33"/>
  <c r="F494" i="33"/>
  <c r="F495" i="33"/>
  <c r="F496" i="33"/>
  <c r="F497" i="33"/>
  <c r="F498" i="33"/>
  <c r="F499" i="33"/>
  <c r="F500" i="33"/>
  <c r="F501" i="33"/>
  <c r="F502" i="33"/>
  <c r="F503" i="33"/>
  <c r="F504" i="33"/>
  <c r="F505" i="33"/>
  <c r="F506" i="33"/>
  <c r="F507" i="33"/>
  <c r="F508" i="33"/>
  <c r="F509" i="33"/>
  <c r="F510" i="33"/>
  <c r="F511" i="33"/>
  <c r="F512" i="33"/>
  <c r="F513" i="33"/>
  <c r="F514" i="33"/>
  <c r="F515" i="33"/>
  <c r="F516" i="33"/>
  <c r="F517" i="33"/>
  <c r="F518" i="33"/>
  <c r="F519" i="33"/>
  <c r="F520" i="33"/>
  <c r="F521" i="33"/>
  <c r="F522" i="33"/>
  <c r="F523" i="33"/>
  <c r="F524" i="33"/>
  <c r="F525" i="33"/>
  <c r="F526" i="33"/>
  <c r="F527" i="33"/>
  <c r="F528" i="33"/>
  <c r="F529" i="33"/>
  <c r="F530" i="33"/>
  <c r="F531" i="33"/>
  <c r="F532" i="33"/>
  <c r="F533" i="33"/>
  <c r="F534" i="33"/>
  <c r="F535" i="33"/>
  <c r="F536" i="33"/>
  <c r="F537" i="33"/>
  <c r="F538" i="33"/>
  <c r="F539" i="33"/>
  <c r="F540" i="33"/>
  <c r="F541" i="33"/>
  <c r="F542" i="33"/>
  <c r="F543" i="33"/>
  <c r="F544" i="33"/>
  <c r="F545" i="33"/>
  <c r="F546" i="33"/>
  <c r="F547" i="33"/>
  <c r="F548" i="33"/>
  <c r="F549" i="33"/>
  <c r="F550" i="33"/>
  <c r="F551" i="33"/>
  <c r="F552" i="33"/>
  <c r="F553" i="33"/>
  <c r="F554" i="33"/>
  <c r="F555" i="33"/>
  <c r="F556" i="33"/>
  <c r="F557" i="33"/>
  <c r="F558" i="33"/>
  <c r="F559" i="33"/>
  <c r="F560" i="33"/>
  <c r="F561" i="33"/>
  <c r="F562" i="33"/>
  <c r="F563" i="33"/>
  <c r="F564" i="33"/>
  <c r="F565" i="33"/>
  <c r="F566" i="33"/>
  <c r="F567" i="33"/>
  <c r="F568" i="33"/>
  <c r="F569" i="33"/>
  <c r="F570" i="33"/>
  <c r="F571" i="33"/>
  <c r="F572" i="33"/>
  <c r="F573" i="33"/>
  <c r="F574" i="33"/>
  <c r="F575" i="33"/>
  <c r="F576" i="33"/>
  <c r="F577" i="33"/>
  <c r="F578" i="33"/>
  <c r="F579" i="33"/>
  <c r="F580" i="33"/>
  <c r="F581" i="33"/>
  <c r="F582" i="33"/>
  <c r="F583" i="33"/>
  <c r="F584" i="33"/>
  <c r="F585" i="33"/>
  <c r="F586" i="33"/>
  <c r="F587" i="33"/>
  <c r="F588" i="33"/>
  <c r="P59" i="6"/>
  <c r="P53" i="6"/>
  <c r="P54" i="6"/>
  <c r="P55" i="6"/>
  <c r="P56" i="6"/>
  <c r="P57" i="6"/>
  <c r="P58" i="6"/>
  <c r="P52" i="6"/>
  <c r="P50" i="6"/>
  <c r="P49" i="6"/>
  <c r="A14" i="6"/>
  <c r="W14" i="6" s="1"/>
  <c r="A15" i="6"/>
  <c r="T15" i="6" s="1"/>
  <c r="A16" i="6"/>
  <c r="Y16" i="6" s="1"/>
  <c r="A17" i="6"/>
  <c r="A18" i="6"/>
  <c r="S18" i="6" s="1"/>
  <c r="A19" i="6"/>
  <c r="A13" i="6"/>
  <c r="F3" i="32"/>
  <c r="F4" i="32"/>
  <c r="F5" i="32"/>
  <c r="F6" i="32"/>
  <c r="F7" i="32"/>
  <c r="F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89" i="32"/>
  <c r="F90" i="32"/>
  <c r="F91" i="32"/>
  <c r="F92" i="32"/>
  <c r="F93" i="32"/>
  <c r="F94" i="32"/>
  <c r="F95" i="32"/>
  <c r="F96" i="32"/>
  <c r="F97" i="32"/>
  <c r="F98" i="32"/>
  <c r="F99" i="32"/>
  <c r="F100" i="32"/>
  <c r="F101" i="32"/>
  <c r="F102" i="32"/>
  <c r="F103" i="32"/>
  <c r="F104" i="32"/>
  <c r="F105" i="32"/>
  <c r="F106" i="32"/>
  <c r="F107" i="32"/>
  <c r="F108" i="32"/>
  <c r="F109" i="32"/>
  <c r="F110" i="32"/>
  <c r="F111" i="32"/>
  <c r="F112" i="32"/>
  <c r="F113" i="32"/>
  <c r="F114" i="32"/>
  <c r="F115" i="32"/>
  <c r="F116" i="32"/>
  <c r="F117" i="32"/>
  <c r="F118" i="32"/>
  <c r="F119" i="32"/>
  <c r="F120" i="32"/>
  <c r="F121" i="32"/>
  <c r="F122" i="32"/>
  <c r="F123" i="32"/>
  <c r="F124" i="32"/>
  <c r="F125" i="32"/>
  <c r="F126" i="32"/>
  <c r="F127" i="32"/>
  <c r="F128" i="32"/>
  <c r="F129" i="32"/>
  <c r="F130" i="32"/>
  <c r="F131" i="32"/>
  <c r="F132" i="32"/>
  <c r="F133" i="32"/>
  <c r="F134" i="32"/>
  <c r="F135" i="32"/>
  <c r="F136" i="32"/>
  <c r="F137" i="32"/>
  <c r="F138" i="32"/>
  <c r="F139" i="32"/>
  <c r="F140" i="32"/>
  <c r="F141" i="32"/>
  <c r="F142" i="32"/>
  <c r="F143" i="32"/>
  <c r="F144" i="32"/>
  <c r="F145" i="32"/>
  <c r="F146" i="32"/>
  <c r="F147" i="32"/>
  <c r="F148" i="32"/>
  <c r="F149" i="32"/>
  <c r="F150" i="32"/>
  <c r="F151" i="32"/>
  <c r="F152" i="32"/>
  <c r="F153" i="32"/>
  <c r="F154" i="32"/>
  <c r="F155" i="32"/>
  <c r="F156" i="32"/>
  <c r="F157" i="32"/>
  <c r="F158" i="32"/>
  <c r="F159" i="32"/>
  <c r="F160" i="32"/>
  <c r="F161" i="32"/>
  <c r="F162" i="32"/>
  <c r="F163" i="32"/>
  <c r="F164" i="32"/>
  <c r="F165" i="32"/>
  <c r="F166" i="32"/>
  <c r="F167" i="32"/>
  <c r="F168" i="32"/>
  <c r="F169" i="32"/>
  <c r="F170" i="32"/>
  <c r="F171" i="32"/>
  <c r="F172" i="32"/>
  <c r="F173" i="32"/>
  <c r="F174" i="32"/>
  <c r="F175" i="32"/>
  <c r="F176" i="32"/>
  <c r="F177" i="32"/>
  <c r="F178" i="32"/>
  <c r="F179" i="32"/>
  <c r="F180" i="32"/>
  <c r="F181" i="32"/>
  <c r="F182" i="32"/>
  <c r="F183" i="32"/>
  <c r="F184" i="32"/>
  <c r="F185" i="32"/>
  <c r="F186" i="32"/>
  <c r="F187" i="32"/>
  <c r="F188" i="32"/>
  <c r="F189" i="32"/>
  <c r="F190" i="32"/>
  <c r="F191" i="32"/>
  <c r="F192" i="32"/>
  <c r="F193" i="32"/>
  <c r="F194" i="32"/>
  <c r="F195" i="32"/>
  <c r="F196" i="32"/>
  <c r="F197" i="32"/>
  <c r="F198" i="32"/>
  <c r="F199" i="32"/>
  <c r="F200" i="32"/>
  <c r="F201" i="32"/>
  <c r="F202" i="32"/>
  <c r="F203" i="32"/>
  <c r="F204" i="32"/>
  <c r="F205" i="32"/>
  <c r="F206" i="32"/>
  <c r="F207" i="32"/>
  <c r="F208" i="32"/>
  <c r="F209" i="32"/>
  <c r="F210" i="32"/>
  <c r="F211" i="32"/>
  <c r="F212" i="32"/>
  <c r="F213" i="32"/>
  <c r="F214" i="32"/>
  <c r="F215" i="32"/>
  <c r="F216" i="32"/>
  <c r="F217" i="32"/>
  <c r="F218" i="32"/>
  <c r="F219" i="32"/>
  <c r="F220" i="32"/>
  <c r="F221" i="32"/>
  <c r="F222" i="32"/>
  <c r="F223" i="32"/>
  <c r="F224" i="32"/>
  <c r="F225" i="32"/>
  <c r="F226" i="32"/>
  <c r="F227" i="32"/>
  <c r="F228" i="32"/>
  <c r="F229" i="32"/>
  <c r="F230" i="32"/>
  <c r="F231" i="32"/>
  <c r="F232" i="32"/>
  <c r="F233" i="32"/>
  <c r="F234" i="32"/>
  <c r="F235" i="32"/>
  <c r="F236" i="32"/>
  <c r="F237" i="32"/>
  <c r="F238" i="32"/>
  <c r="F239" i="32"/>
  <c r="F240" i="32"/>
  <c r="F241" i="32"/>
  <c r="F242" i="32"/>
  <c r="F243" i="32"/>
  <c r="F244" i="32"/>
  <c r="F245" i="32"/>
  <c r="F246" i="32"/>
  <c r="F247" i="32"/>
  <c r="F248" i="32"/>
  <c r="F249" i="32"/>
  <c r="F250" i="32"/>
  <c r="F251" i="32"/>
  <c r="F252" i="32"/>
  <c r="F253" i="32"/>
  <c r="F254" i="32"/>
  <c r="F255" i="32"/>
  <c r="F256" i="32"/>
  <c r="F257" i="32"/>
  <c r="F258" i="32"/>
  <c r="F259" i="32"/>
  <c r="F260" i="32"/>
  <c r="F261" i="32"/>
  <c r="F262" i="32"/>
  <c r="F263" i="32"/>
  <c r="F264" i="32"/>
  <c r="F265" i="32"/>
  <c r="F266" i="32"/>
  <c r="F267" i="32"/>
  <c r="F268" i="32"/>
  <c r="F269" i="32"/>
  <c r="F270" i="32"/>
  <c r="F271" i="32"/>
  <c r="F272" i="32"/>
  <c r="F273" i="32"/>
  <c r="F274" i="32"/>
  <c r="F275" i="32"/>
  <c r="F276" i="32"/>
  <c r="F277" i="32"/>
  <c r="F278" i="32"/>
  <c r="F279" i="32"/>
  <c r="F280" i="32"/>
  <c r="F281" i="32"/>
  <c r="F282" i="32"/>
  <c r="F283" i="32"/>
  <c r="F284" i="32"/>
  <c r="F285" i="32"/>
  <c r="F286" i="32"/>
  <c r="F287" i="32"/>
  <c r="F288" i="32"/>
  <c r="F289" i="32"/>
  <c r="F290" i="32"/>
  <c r="F291" i="32"/>
  <c r="F292" i="32"/>
  <c r="F293" i="32"/>
  <c r="F294" i="32"/>
  <c r="F295" i="32"/>
  <c r="F296" i="32"/>
  <c r="F297" i="32"/>
  <c r="F298" i="32"/>
  <c r="F299" i="32"/>
  <c r="F300" i="32"/>
  <c r="F301" i="32"/>
  <c r="F302" i="32"/>
  <c r="F303" i="32"/>
  <c r="F304" i="32"/>
  <c r="F305" i="32"/>
  <c r="F306" i="32"/>
  <c r="F307" i="32"/>
  <c r="F308" i="32"/>
  <c r="F309" i="32"/>
  <c r="F310" i="32"/>
  <c r="F311" i="32"/>
  <c r="F312" i="32"/>
  <c r="F313" i="32"/>
  <c r="F314" i="32"/>
  <c r="F315" i="32"/>
  <c r="F316" i="32"/>
  <c r="F317" i="32"/>
  <c r="F318" i="32"/>
  <c r="F319" i="32"/>
  <c r="F320" i="32"/>
  <c r="F321" i="32"/>
  <c r="F322" i="32"/>
  <c r="F323" i="32"/>
  <c r="F324" i="32"/>
  <c r="F325" i="32"/>
  <c r="F326" i="32"/>
  <c r="F327" i="32"/>
  <c r="F328" i="32"/>
  <c r="F329" i="32"/>
  <c r="F330" i="32"/>
  <c r="F331" i="32"/>
  <c r="F332" i="32"/>
  <c r="F333" i="32"/>
  <c r="F334" i="32"/>
  <c r="F335" i="32"/>
  <c r="F336" i="32"/>
  <c r="F337" i="32"/>
  <c r="F338" i="32"/>
  <c r="F339" i="32"/>
  <c r="F340" i="32"/>
  <c r="F341" i="32"/>
  <c r="F342" i="32"/>
  <c r="F343" i="32"/>
  <c r="F344" i="32"/>
  <c r="F345" i="32"/>
  <c r="F346" i="32"/>
  <c r="F347" i="32"/>
  <c r="F348" i="32"/>
  <c r="F349" i="32"/>
  <c r="F350" i="32"/>
  <c r="F351" i="32"/>
  <c r="F352" i="32"/>
  <c r="F353" i="32"/>
  <c r="F354" i="32"/>
  <c r="F355" i="32"/>
  <c r="F356" i="32"/>
  <c r="F357" i="32"/>
  <c r="F358" i="32"/>
  <c r="F359" i="32"/>
  <c r="F360" i="32"/>
  <c r="F361" i="32"/>
  <c r="F362" i="32"/>
  <c r="F363" i="32"/>
  <c r="F364" i="32"/>
  <c r="F365" i="32"/>
  <c r="F366" i="32"/>
  <c r="F367" i="32"/>
  <c r="F368" i="32"/>
  <c r="F369" i="32"/>
  <c r="F370" i="32"/>
  <c r="F371" i="32"/>
  <c r="F372" i="32"/>
  <c r="F373" i="32"/>
  <c r="F374" i="32"/>
  <c r="F375" i="32"/>
  <c r="F376" i="32"/>
  <c r="F377" i="32"/>
  <c r="F378" i="32"/>
  <c r="F379" i="32"/>
  <c r="F380" i="32"/>
  <c r="F381" i="32"/>
  <c r="F382" i="32"/>
  <c r="F383" i="32"/>
  <c r="F384" i="32"/>
  <c r="F385" i="32"/>
  <c r="F386" i="32"/>
  <c r="F387" i="32"/>
  <c r="F388" i="32"/>
  <c r="F389" i="32"/>
  <c r="F390" i="32"/>
  <c r="F391" i="32"/>
  <c r="F392" i="32"/>
  <c r="F393" i="32"/>
  <c r="F394" i="32"/>
  <c r="F395" i="32"/>
  <c r="F396" i="32"/>
  <c r="F397" i="32"/>
  <c r="F398" i="32"/>
  <c r="F399" i="32"/>
  <c r="F400" i="32"/>
  <c r="F401" i="32"/>
  <c r="F402" i="32"/>
  <c r="F403" i="32"/>
  <c r="F404" i="32"/>
  <c r="F405" i="32"/>
  <c r="F406" i="32"/>
  <c r="F407" i="32"/>
  <c r="F408" i="32"/>
  <c r="F409" i="32"/>
  <c r="F2" i="32"/>
  <c r="H217" i="31"/>
  <c r="H218" i="31"/>
  <c r="H219" i="31"/>
  <c r="H220" i="31"/>
  <c r="H221" i="31"/>
  <c r="H222" i="31"/>
  <c r="H223" i="31"/>
  <c r="H224" i="31"/>
  <c r="H225" i="31"/>
  <c r="H226" i="31"/>
  <c r="H227" i="31"/>
  <c r="H228" i="31"/>
  <c r="H229" i="31"/>
  <c r="H230" i="31"/>
  <c r="H231" i="31"/>
  <c r="H232" i="31"/>
  <c r="H233" i="31"/>
  <c r="H234" i="31"/>
  <c r="H235" i="31"/>
  <c r="H236" i="31"/>
  <c r="H237" i="31"/>
  <c r="H238" i="31"/>
  <c r="H239" i="31"/>
  <c r="H240" i="31"/>
  <c r="H241" i="31"/>
  <c r="H242" i="31"/>
  <c r="H243" i="31"/>
  <c r="H244" i="31"/>
  <c r="H245" i="31"/>
  <c r="H246" i="31"/>
  <c r="H247" i="31"/>
  <c r="H248" i="31"/>
  <c r="H249" i="31"/>
  <c r="H250" i="31"/>
  <c r="H251" i="31"/>
  <c r="H252" i="31"/>
  <c r="H253" i="31"/>
  <c r="H254" i="31"/>
  <c r="H255" i="31"/>
  <c r="H256" i="31"/>
  <c r="H257" i="31"/>
  <c r="H258" i="31"/>
  <c r="H259" i="31"/>
  <c r="H260" i="31"/>
  <c r="H261" i="31"/>
  <c r="H262" i="31"/>
  <c r="H263" i="31"/>
  <c r="H264" i="31"/>
  <c r="H265" i="31"/>
  <c r="H266" i="31"/>
  <c r="H267" i="31"/>
  <c r="H268" i="31"/>
  <c r="H269" i="31"/>
  <c r="H270" i="31"/>
  <c r="H271" i="31"/>
  <c r="H272" i="31"/>
  <c r="H273" i="31"/>
  <c r="H274" i="31"/>
  <c r="H275" i="31"/>
  <c r="H276" i="31"/>
  <c r="H277" i="31"/>
  <c r="H278" i="31"/>
  <c r="H279" i="31"/>
  <c r="H280" i="31"/>
  <c r="H281" i="31"/>
  <c r="H282" i="31"/>
  <c r="H283" i="31"/>
  <c r="H284" i="31"/>
  <c r="H285" i="31"/>
  <c r="H286" i="31"/>
  <c r="H287" i="31"/>
  <c r="H288" i="31"/>
  <c r="H289" i="31"/>
  <c r="H290" i="31"/>
  <c r="H291" i="31"/>
  <c r="H292" i="31"/>
  <c r="H293" i="31"/>
  <c r="H294" i="31"/>
  <c r="H295" i="31"/>
  <c r="H296" i="31"/>
  <c r="H297" i="31"/>
  <c r="H298" i="31"/>
  <c r="H299" i="31"/>
  <c r="H300" i="31"/>
  <c r="H301" i="31"/>
  <c r="H302" i="31"/>
  <c r="H303" i="31"/>
  <c r="H304" i="31"/>
  <c r="H305" i="31"/>
  <c r="H306" i="31"/>
  <c r="H307" i="31"/>
  <c r="H308" i="31"/>
  <c r="H309" i="31"/>
  <c r="H310" i="31"/>
  <c r="H311" i="31"/>
  <c r="H312" i="31"/>
  <c r="H313" i="31"/>
  <c r="H314" i="31"/>
  <c r="H315" i="31"/>
  <c r="H316" i="31"/>
  <c r="H317" i="31"/>
  <c r="H318" i="31"/>
  <c r="H319" i="31"/>
  <c r="H320" i="31"/>
  <c r="H321" i="31"/>
  <c r="H322" i="31"/>
  <c r="H323" i="31"/>
  <c r="H324" i="31"/>
  <c r="H325" i="31"/>
  <c r="H326" i="31"/>
  <c r="H327" i="31"/>
  <c r="H328" i="31"/>
  <c r="H329" i="31"/>
  <c r="H330" i="31"/>
  <c r="H331" i="31"/>
  <c r="H332" i="31"/>
  <c r="H333" i="31"/>
  <c r="H334" i="31"/>
  <c r="H335" i="31"/>
  <c r="H336" i="31"/>
  <c r="H337" i="31"/>
  <c r="H338" i="31"/>
  <c r="H339" i="31"/>
  <c r="H340" i="31"/>
  <c r="H341" i="31"/>
  <c r="H342" i="31"/>
  <c r="H343" i="31"/>
  <c r="H344" i="31"/>
  <c r="H345" i="31"/>
  <c r="H346" i="31"/>
  <c r="H347" i="31"/>
  <c r="H348" i="31"/>
  <c r="H349" i="31"/>
  <c r="H350" i="31"/>
  <c r="H351" i="31"/>
  <c r="H352" i="31"/>
  <c r="H353" i="31"/>
  <c r="H354" i="31"/>
  <c r="H355" i="31"/>
  <c r="H356" i="31"/>
  <c r="H357" i="31"/>
  <c r="H358" i="31"/>
  <c r="H359" i="31"/>
  <c r="H360" i="31"/>
  <c r="H361" i="31"/>
  <c r="H362" i="31"/>
  <c r="H363" i="31"/>
  <c r="H364" i="31"/>
  <c r="H365" i="31"/>
  <c r="H366" i="31"/>
  <c r="H367" i="31"/>
  <c r="H368" i="31"/>
  <c r="H369" i="31"/>
  <c r="H370" i="31"/>
  <c r="H371" i="31"/>
  <c r="H372" i="31"/>
  <c r="H373" i="31"/>
  <c r="H374" i="31"/>
  <c r="H375" i="31"/>
  <c r="H376" i="31"/>
  <c r="H377" i="31"/>
  <c r="H378" i="31"/>
  <c r="H379" i="31"/>
  <c r="H380" i="31"/>
  <c r="H381" i="31"/>
  <c r="H382" i="31"/>
  <c r="H383" i="31"/>
  <c r="H384" i="31"/>
  <c r="H385" i="31"/>
  <c r="H386" i="31"/>
  <c r="H387" i="31"/>
  <c r="H388" i="31"/>
  <c r="H389" i="31"/>
  <c r="H390" i="31"/>
  <c r="H391" i="31"/>
  <c r="H392" i="31"/>
  <c r="H393" i="31"/>
  <c r="H394" i="31"/>
  <c r="H395" i="31"/>
  <c r="H396" i="31"/>
  <c r="H397" i="31"/>
  <c r="H398" i="31"/>
  <c r="H399" i="31"/>
  <c r="H400" i="31"/>
  <c r="H401" i="31"/>
  <c r="H402" i="31"/>
  <c r="H403" i="31"/>
  <c r="H404" i="31"/>
  <c r="H405" i="31"/>
  <c r="H406" i="31"/>
  <c r="H407" i="31"/>
  <c r="H408" i="31"/>
  <c r="H409" i="31"/>
  <c r="H410" i="31"/>
  <c r="H411" i="31"/>
  <c r="H412" i="31"/>
  <c r="H413" i="31"/>
  <c r="H414" i="31"/>
  <c r="H415" i="31"/>
  <c r="H416" i="31"/>
  <c r="H417" i="31"/>
  <c r="H418" i="31"/>
  <c r="H419" i="31"/>
  <c r="H420" i="31"/>
  <c r="H421" i="31"/>
  <c r="H422" i="31"/>
  <c r="H423" i="31"/>
  <c r="H424" i="31"/>
  <c r="H425" i="31"/>
  <c r="H426" i="31"/>
  <c r="H427" i="31"/>
  <c r="H428" i="31"/>
  <c r="H429" i="31"/>
  <c r="H430" i="31"/>
  <c r="H431" i="31"/>
  <c r="H432" i="31"/>
  <c r="H433" i="31"/>
  <c r="H434" i="31"/>
  <c r="H435" i="31"/>
  <c r="H436" i="31"/>
  <c r="H437" i="31"/>
  <c r="H438" i="31"/>
  <c r="H439" i="31"/>
  <c r="H440" i="31"/>
  <c r="H441" i="31"/>
  <c r="H442" i="31"/>
  <c r="H443" i="31"/>
  <c r="H444" i="31"/>
  <c r="H445" i="31"/>
  <c r="H446" i="31"/>
  <c r="H447" i="31"/>
  <c r="H448" i="31"/>
  <c r="H449" i="31"/>
  <c r="H450" i="31"/>
  <c r="H451" i="31"/>
  <c r="H452" i="31"/>
  <c r="H453" i="31"/>
  <c r="H454" i="31"/>
  <c r="H455" i="31"/>
  <c r="H456" i="31"/>
  <c r="H457" i="31"/>
  <c r="H458" i="31"/>
  <c r="H459" i="31"/>
  <c r="H460" i="31"/>
  <c r="H461" i="31"/>
  <c r="H462" i="31"/>
  <c r="H463" i="31"/>
  <c r="H464" i="31"/>
  <c r="H465" i="31"/>
  <c r="H466" i="31"/>
  <c r="H467" i="31"/>
  <c r="H468" i="31"/>
  <c r="H469" i="31"/>
  <c r="H470" i="31"/>
  <c r="H471" i="31"/>
  <c r="H472" i="31"/>
  <c r="H473" i="31"/>
  <c r="H474" i="31"/>
  <c r="H475" i="31"/>
  <c r="H476" i="31"/>
  <c r="H477" i="31"/>
  <c r="H478" i="31"/>
  <c r="H479" i="31"/>
  <c r="H480" i="31"/>
  <c r="H481" i="31"/>
  <c r="H482" i="31"/>
  <c r="H483" i="31"/>
  <c r="H484" i="31"/>
  <c r="H485" i="31"/>
  <c r="H486" i="31"/>
  <c r="H487" i="31"/>
  <c r="H488" i="31"/>
  <c r="H489" i="31"/>
  <c r="H490" i="31"/>
  <c r="H491" i="31"/>
  <c r="H492" i="31"/>
  <c r="H493" i="31"/>
  <c r="H494" i="31"/>
  <c r="H495" i="31"/>
  <c r="H496" i="31"/>
  <c r="H497" i="31"/>
  <c r="H498" i="31"/>
  <c r="H499" i="31"/>
  <c r="H500" i="31"/>
  <c r="H501" i="31"/>
  <c r="H502" i="31"/>
  <c r="H503" i="31"/>
  <c r="H504" i="31"/>
  <c r="H505" i="31"/>
  <c r="H506" i="31"/>
  <c r="H507" i="31"/>
  <c r="H508" i="31"/>
  <c r="H509" i="31"/>
  <c r="H510" i="31"/>
  <c r="H511" i="31"/>
  <c r="H512" i="31"/>
  <c r="H513" i="31"/>
  <c r="H514" i="31"/>
  <c r="H515" i="31"/>
  <c r="H516" i="31"/>
  <c r="H517" i="31"/>
  <c r="H518" i="31"/>
  <c r="H519" i="31"/>
  <c r="H520" i="31"/>
  <c r="H521" i="31"/>
  <c r="H522" i="31"/>
  <c r="H523" i="31"/>
  <c r="H524" i="31"/>
  <c r="H525" i="31"/>
  <c r="H526" i="31"/>
  <c r="H527" i="31"/>
  <c r="H528" i="31"/>
  <c r="H529" i="31"/>
  <c r="H530" i="31"/>
  <c r="H531" i="31"/>
  <c r="H532" i="31"/>
  <c r="H533" i="31"/>
  <c r="H534" i="31"/>
  <c r="H535" i="31"/>
  <c r="H536" i="31"/>
  <c r="H537" i="31"/>
  <c r="H538" i="31"/>
  <c r="H539" i="31"/>
  <c r="H540" i="31"/>
  <c r="H541" i="31"/>
  <c r="H542" i="31"/>
  <c r="H543" i="31"/>
  <c r="H544" i="31"/>
  <c r="H545" i="31"/>
  <c r="H546" i="31"/>
  <c r="H547" i="31"/>
  <c r="H548" i="31"/>
  <c r="H549" i="31"/>
  <c r="H550" i="31"/>
  <c r="H551" i="31"/>
  <c r="H552" i="31"/>
  <c r="H553" i="31"/>
  <c r="H554" i="31"/>
  <c r="H555" i="31"/>
  <c r="H556" i="31"/>
  <c r="H557" i="31"/>
  <c r="H558" i="31"/>
  <c r="H559" i="31"/>
  <c r="H560" i="31"/>
  <c r="H561" i="31"/>
  <c r="H562" i="31"/>
  <c r="H563" i="31"/>
  <c r="H564" i="31"/>
  <c r="H565" i="31"/>
  <c r="H566" i="31"/>
  <c r="H567" i="31"/>
  <c r="H568" i="31"/>
  <c r="H569" i="31"/>
  <c r="H570" i="31"/>
  <c r="H571" i="31"/>
  <c r="H572" i="31"/>
  <c r="H573" i="31"/>
  <c r="H574" i="31"/>
  <c r="H575" i="31"/>
  <c r="H576" i="31"/>
  <c r="H577" i="31"/>
  <c r="H578" i="31"/>
  <c r="H579" i="31"/>
  <c r="H580" i="31"/>
  <c r="H581" i="31"/>
  <c r="H582" i="31"/>
  <c r="H583" i="31"/>
  <c r="H584" i="31"/>
  <c r="H585" i="31"/>
  <c r="H586" i="31"/>
  <c r="H587" i="31"/>
  <c r="H3" i="31"/>
  <c r="H4" i="31"/>
  <c r="H5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26" i="31"/>
  <c r="H27" i="31"/>
  <c r="H28" i="31"/>
  <c r="H29" i="31"/>
  <c r="H30" i="31"/>
  <c r="H31" i="31"/>
  <c r="H32" i="31"/>
  <c r="H33" i="31"/>
  <c r="H34" i="31"/>
  <c r="H35" i="31"/>
  <c r="H36" i="31"/>
  <c r="H37" i="31"/>
  <c r="H38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104" i="31"/>
  <c r="H105" i="31"/>
  <c r="H106" i="31"/>
  <c r="H107" i="31"/>
  <c r="H108" i="31"/>
  <c r="H109" i="31"/>
  <c r="H110" i="31"/>
  <c r="H111" i="31"/>
  <c r="H112" i="31"/>
  <c r="H113" i="31"/>
  <c r="H114" i="31"/>
  <c r="H115" i="31"/>
  <c r="H116" i="31"/>
  <c r="H117" i="31"/>
  <c r="H118" i="31"/>
  <c r="H119" i="31"/>
  <c r="H120" i="31"/>
  <c r="H121" i="31"/>
  <c r="H122" i="31"/>
  <c r="H123" i="31"/>
  <c r="H124" i="31"/>
  <c r="H125" i="31"/>
  <c r="H126" i="31"/>
  <c r="H127" i="31"/>
  <c r="H128" i="31"/>
  <c r="H129" i="31"/>
  <c r="H130" i="31"/>
  <c r="H131" i="31"/>
  <c r="H132" i="31"/>
  <c r="H133" i="31"/>
  <c r="H134" i="31"/>
  <c r="H135" i="31"/>
  <c r="H136" i="3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8" i="31"/>
  <c r="H179" i="31"/>
  <c r="H180" i="31"/>
  <c r="H181" i="31"/>
  <c r="H182" i="31"/>
  <c r="H183" i="31"/>
  <c r="H184" i="31"/>
  <c r="H185" i="31"/>
  <c r="H186" i="31"/>
  <c r="H187" i="31"/>
  <c r="H188" i="31"/>
  <c r="H189" i="31"/>
  <c r="H190" i="31"/>
  <c r="H191" i="31"/>
  <c r="H192" i="31"/>
  <c r="H193" i="31"/>
  <c r="H194" i="31"/>
  <c r="H195" i="31"/>
  <c r="H196" i="31"/>
  <c r="H197" i="31"/>
  <c r="H198" i="31"/>
  <c r="H199" i="31"/>
  <c r="H200" i="31"/>
  <c r="H201" i="31"/>
  <c r="H202" i="31"/>
  <c r="H203" i="31"/>
  <c r="H204" i="31"/>
  <c r="H205" i="31"/>
  <c r="H206" i="31"/>
  <c r="H207" i="31"/>
  <c r="H208" i="31"/>
  <c r="H209" i="31"/>
  <c r="H210" i="31"/>
  <c r="H211" i="31"/>
  <c r="H212" i="31"/>
  <c r="H213" i="31"/>
  <c r="H214" i="31"/>
  <c r="H215" i="31"/>
  <c r="H216" i="31"/>
  <c r="H2" i="31"/>
  <c r="H213" i="30"/>
  <c r="H214" i="30"/>
  <c r="H215" i="30"/>
  <c r="H216" i="30"/>
  <c r="H217" i="30"/>
  <c r="H218" i="30"/>
  <c r="H219" i="30"/>
  <c r="H220" i="30"/>
  <c r="H221" i="30"/>
  <c r="H222" i="30"/>
  <c r="H223" i="30"/>
  <c r="H224" i="30"/>
  <c r="H225" i="30"/>
  <c r="H226" i="30"/>
  <c r="H227" i="30"/>
  <c r="H228" i="30"/>
  <c r="H229" i="30"/>
  <c r="H230" i="30"/>
  <c r="H231" i="30"/>
  <c r="H232" i="30"/>
  <c r="H233" i="30"/>
  <c r="H234" i="30"/>
  <c r="H235" i="30"/>
  <c r="H236" i="30"/>
  <c r="H237" i="30"/>
  <c r="H238" i="30"/>
  <c r="H239" i="30"/>
  <c r="H240" i="30"/>
  <c r="H241" i="30"/>
  <c r="H242" i="30"/>
  <c r="H243" i="30"/>
  <c r="H244" i="30"/>
  <c r="H245" i="30"/>
  <c r="H246" i="30"/>
  <c r="H247" i="30"/>
  <c r="H248" i="30"/>
  <c r="H249" i="30"/>
  <c r="H250" i="30"/>
  <c r="H251" i="30"/>
  <c r="H252" i="30"/>
  <c r="H253" i="30"/>
  <c r="H254" i="30"/>
  <c r="H255" i="30"/>
  <c r="H256" i="30"/>
  <c r="H257" i="30"/>
  <c r="H258" i="30"/>
  <c r="H259" i="30"/>
  <c r="H260" i="30"/>
  <c r="H261" i="30"/>
  <c r="H262" i="30"/>
  <c r="H263" i="30"/>
  <c r="H264" i="30"/>
  <c r="H265" i="30"/>
  <c r="H266" i="30"/>
  <c r="H267" i="30"/>
  <c r="H268" i="30"/>
  <c r="H269" i="30"/>
  <c r="H270" i="30"/>
  <c r="H271" i="30"/>
  <c r="H272" i="30"/>
  <c r="H273" i="30"/>
  <c r="H274" i="30"/>
  <c r="H275" i="30"/>
  <c r="H276" i="30"/>
  <c r="H277" i="30"/>
  <c r="H278" i="30"/>
  <c r="H279" i="30"/>
  <c r="H280" i="30"/>
  <c r="H281" i="30"/>
  <c r="H282" i="30"/>
  <c r="H283" i="30"/>
  <c r="H284" i="30"/>
  <c r="H285" i="30"/>
  <c r="H286" i="30"/>
  <c r="H287" i="30"/>
  <c r="H288" i="30"/>
  <c r="H289" i="30"/>
  <c r="H290" i="30"/>
  <c r="H291" i="30"/>
  <c r="H292" i="30"/>
  <c r="H293" i="30"/>
  <c r="H294" i="30"/>
  <c r="H295" i="30"/>
  <c r="H296" i="30"/>
  <c r="H297" i="30"/>
  <c r="H298" i="30"/>
  <c r="H299" i="30"/>
  <c r="H300" i="30"/>
  <c r="H301" i="30"/>
  <c r="H302" i="30"/>
  <c r="H303" i="30"/>
  <c r="H304" i="30"/>
  <c r="H305" i="30"/>
  <c r="H306" i="30"/>
  <c r="H307" i="30"/>
  <c r="H308" i="30"/>
  <c r="H309" i="30"/>
  <c r="H310" i="30"/>
  <c r="H311" i="30"/>
  <c r="H312" i="30"/>
  <c r="H313" i="30"/>
  <c r="H314" i="30"/>
  <c r="H315" i="30"/>
  <c r="H316" i="30"/>
  <c r="H317" i="30"/>
  <c r="H318" i="30"/>
  <c r="H319" i="30"/>
  <c r="H320" i="30"/>
  <c r="H321" i="30"/>
  <c r="H322" i="30"/>
  <c r="H323" i="30"/>
  <c r="H324" i="30"/>
  <c r="H325" i="30"/>
  <c r="H326" i="30"/>
  <c r="H327" i="30"/>
  <c r="H328" i="30"/>
  <c r="H329" i="30"/>
  <c r="H330" i="30"/>
  <c r="H331" i="30"/>
  <c r="H332" i="30"/>
  <c r="H333" i="30"/>
  <c r="H334" i="30"/>
  <c r="H335" i="30"/>
  <c r="H336" i="30"/>
  <c r="H337" i="30"/>
  <c r="H338" i="30"/>
  <c r="H339" i="30"/>
  <c r="H340" i="30"/>
  <c r="H341" i="30"/>
  <c r="H342" i="30"/>
  <c r="H343" i="30"/>
  <c r="H344" i="30"/>
  <c r="H345" i="30"/>
  <c r="H346" i="30"/>
  <c r="H347" i="30"/>
  <c r="H348" i="30"/>
  <c r="H349" i="30"/>
  <c r="H350" i="30"/>
  <c r="H351" i="30"/>
  <c r="H352" i="30"/>
  <c r="H353" i="30"/>
  <c r="H354" i="30"/>
  <c r="H355" i="30"/>
  <c r="H356" i="30"/>
  <c r="H357" i="30"/>
  <c r="H358" i="30"/>
  <c r="H359" i="30"/>
  <c r="H360" i="30"/>
  <c r="H361" i="30"/>
  <c r="H362" i="30"/>
  <c r="H363" i="30"/>
  <c r="H364" i="30"/>
  <c r="H365" i="30"/>
  <c r="H366" i="30"/>
  <c r="H367" i="30"/>
  <c r="H368" i="30"/>
  <c r="H369" i="30"/>
  <c r="H370" i="30"/>
  <c r="H371" i="30"/>
  <c r="H372" i="30"/>
  <c r="H373" i="30"/>
  <c r="H374" i="30"/>
  <c r="H375" i="30"/>
  <c r="H376" i="30"/>
  <c r="H377" i="30"/>
  <c r="H378" i="30"/>
  <c r="H379" i="30"/>
  <c r="H380" i="30"/>
  <c r="H381" i="30"/>
  <c r="H382" i="30"/>
  <c r="H383" i="30"/>
  <c r="H384" i="30"/>
  <c r="H385" i="30"/>
  <c r="H386" i="30"/>
  <c r="H387" i="30"/>
  <c r="H388" i="30"/>
  <c r="H389" i="30"/>
  <c r="H390" i="30"/>
  <c r="H391" i="30"/>
  <c r="H392" i="30"/>
  <c r="H393" i="30"/>
  <c r="H394" i="30"/>
  <c r="H395" i="30"/>
  <c r="H396" i="30"/>
  <c r="H397" i="30"/>
  <c r="H398" i="30"/>
  <c r="H399" i="30"/>
  <c r="H400" i="30"/>
  <c r="H401" i="30"/>
  <c r="H402" i="30"/>
  <c r="H403" i="30"/>
  <c r="H404" i="30"/>
  <c r="H405" i="30"/>
  <c r="H406" i="30"/>
  <c r="H407" i="30"/>
  <c r="H408" i="30"/>
  <c r="H409" i="30"/>
  <c r="H410" i="30"/>
  <c r="H411" i="30"/>
  <c r="H412" i="30"/>
  <c r="H413" i="30"/>
  <c r="H414" i="30"/>
  <c r="H415" i="30"/>
  <c r="H416" i="30"/>
  <c r="H417" i="30"/>
  <c r="H418" i="30"/>
  <c r="H419" i="30"/>
  <c r="H420" i="30"/>
  <c r="H421" i="30"/>
  <c r="H422" i="30"/>
  <c r="H423" i="30"/>
  <c r="H424" i="30"/>
  <c r="H425" i="30"/>
  <c r="H426" i="30"/>
  <c r="H427" i="30"/>
  <c r="H428" i="30"/>
  <c r="H429" i="30"/>
  <c r="H430" i="30"/>
  <c r="H431" i="30"/>
  <c r="H432" i="30"/>
  <c r="H433" i="30"/>
  <c r="H434" i="30"/>
  <c r="H435" i="30"/>
  <c r="H436" i="30"/>
  <c r="H437" i="30"/>
  <c r="H438" i="30"/>
  <c r="H439" i="30"/>
  <c r="H440" i="30"/>
  <c r="H441" i="30"/>
  <c r="H442" i="30"/>
  <c r="H443" i="30"/>
  <c r="H444" i="30"/>
  <c r="H445" i="30"/>
  <c r="H446" i="30"/>
  <c r="H447" i="30"/>
  <c r="H448" i="30"/>
  <c r="H449" i="30"/>
  <c r="H450" i="30"/>
  <c r="H451" i="30"/>
  <c r="H452" i="30"/>
  <c r="H453" i="30"/>
  <c r="H454" i="30"/>
  <c r="H455" i="30"/>
  <c r="H456" i="30"/>
  <c r="H457" i="30"/>
  <c r="H458" i="30"/>
  <c r="H459" i="30"/>
  <c r="H460" i="30"/>
  <c r="H461" i="30"/>
  <c r="H462" i="30"/>
  <c r="H463" i="30"/>
  <c r="H464" i="30"/>
  <c r="H465" i="30"/>
  <c r="H466" i="30"/>
  <c r="H467" i="30"/>
  <c r="H468" i="30"/>
  <c r="H469" i="30"/>
  <c r="H470" i="30"/>
  <c r="H471" i="30"/>
  <c r="H472" i="30"/>
  <c r="H473" i="30"/>
  <c r="H474" i="30"/>
  <c r="H475" i="30"/>
  <c r="H476" i="30"/>
  <c r="H477" i="30"/>
  <c r="H478" i="30"/>
  <c r="H479" i="30"/>
  <c r="H480" i="30"/>
  <c r="H481" i="30"/>
  <c r="H482" i="30"/>
  <c r="H483" i="30"/>
  <c r="H484" i="30"/>
  <c r="H485" i="30"/>
  <c r="H486" i="30"/>
  <c r="H3" i="30"/>
  <c r="H4" i="30"/>
  <c r="H5" i="30"/>
  <c r="H6" i="30"/>
  <c r="H7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0" i="30"/>
  <c r="H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65" i="30"/>
  <c r="H66" i="30"/>
  <c r="H67" i="30"/>
  <c r="H68" i="30"/>
  <c r="H69" i="30"/>
  <c r="H70" i="30"/>
  <c r="H71" i="30"/>
  <c r="H72" i="30"/>
  <c r="H73" i="30"/>
  <c r="H74" i="30"/>
  <c r="H75" i="30"/>
  <c r="H76" i="30"/>
  <c r="H77" i="30"/>
  <c r="H78" i="30"/>
  <c r="H79" i="30"/>
  <c r="H80" i="30"/>
  <c r="H81" i="30"/>
  <c r="H82" i="30"/>
  <c r="H83" i="30"/>
  <c r="H84" i="30"/>
  <c r="H85" i="30"/>
  <c r="H86" i="30"/>
  <c r="H87" i="30"/>
  <c r="H88" i="30"/>
  <c r="H89" i="30"/>
  <c r="H90" i="30"/>
  <c r="H91" i="30"/>
  <c r="H92" i="30"/>
  <c r="H93" i="30"/>
  <c r="H94" i="30"/>
  <c r="H95" i="30"/>
  <c r="H96" i="30"/>
  <c r="H97" i="30"/>
  <c r="H98" i="30"/>
  <c r="H99" i="30"/>
  <c r="H100" i="30"/>
  <c r="H101" i="30"/>
  <c r="H102" i="30"/>
  <c r="H103" i="30"/>
  <c r="H104" i="30"/>
  <c r="H105" i="30"/>
  <c r="H106" i="30"/>
  <c r="H107" i="30"/>
  <c r="H108" i="30"/>
  <c r="H109" i="30"/>
  <c r="H110" i="30"/>
  <c r="H111" i="30"/>
  <c r="H112" i="30"/>
  <c r="H113" i="30"/>
  <c r="H114" i="30"/>
  <c r="H115" i="30"/>
  <c r="H116" i="30"/>
  <c r="H117" i="30"/>
  <c r="H118" i="30"/>
  <c r="H119" i="30"/>
  <c r="H120" i="30"/>
  <c r="H121" i="30"/>
  <c r="H122" i="30"/>
  <c r="H123" i="30"/>
  <c r="H124" i="30"/>
  <c r="H125" i="30"/>
  <c r="H126" i="30"/>
  <c r="H127" i="30"/>
  <c r="H128" i="30"/>
  <c r="H129" i="30"/>
  <c r="H130" i="30"/>
  <c r="H131" i="30"/>
  <c r="H132" i="30"/>
  <c r="H133" i="30"/>
  <c r="H134" i="30"/>
  <c r="H135" i="30"/>
  <c r="H136" i="30"/>
  <c r="H137" i="30"/>
  <c r="H138" i="30"/>
  <c r="H139" i="30"/>
  <c r="H140" i="30"/>
  <c r="H141" i="30"/>
  <c r="H142" i="30"/>
  <c r="H143" i="30"/>
  <c r="H144" i="30"/>
  <c r="H145" i="30"/>
  <c r="H146" i="30"/>
  <c r="H147" i="30"/>
  <c r="H148" i="30"/>
  <c r="H149" i="30"/>
  <c r="H150" i="30"/>
  <c r="H151" i="30"/>
  <c r="H152" i="30"/>
  <c r="H153" i="30"/>
  <c r="H154" i="30"/>
  <c r="H155" i="30"/>
  <c r="H156" i="30"/>
  <c r="H157" i="30"/>
  <c r="H158" i="30"/>
  <c r="H159" i="30"/>
  <c r="H160" i="30"/>
  <c r="H161" i="30"/>
  <c r="H162" i="30"/>
  <c r="H163" i="30"/>
  <c r="H164" i="30"/>
  <c r="H165" i="30"/>
  <c r="H166" i="30"/>
  <c r="H167" i="30"/>
  <c r="H168" i="30"/>
  <c r="H169" i="30"/>
  <c r="H170" i="30"/>
  <c r="H171" i="30"/>
  <c r="H172" i="30"/>
  <c r="H173" i="30"/>
  <c r="H174" i="30"/>
  <c r="H175" i="30"/>
  <c r="H176" i="30"/>
  <c r="H177" i="30"/>
  <c r="H178" i="30"/>
  <c r="H179" i="30"/>
  <c r="H180" i="30"/>
  <c r="H181" i="30"/>
  <c r="H182" i="30"/>
  <c r="H183" i="30"/>
  <c r="H184" i="30"/>
  <c r="H185" i="30"/>
  <c r="H186" i="30"/>
  <c r="H187" i="30"/>
  <c r="H188" i="30"/>
  <c r="H189" i="30"/>
  <c r="H190" i="30"/>
  <c r="H191" i="30"/>
  <c r="H192" i="30"/>
  <c r="H193" i="30"/>
  <c r="H194" i="30"/>
  <c r="H195" i="30"/>
  <c r="H196" i="30"/>
  <c r="H197" i="30"/>
  <c r="H198" i="30"/>
  <c r="H199" i="30"/>
  <c r="H200" i="30"/>
  <c r="H201" i="30"/>
  <c r="H202" i="30"/>
  <c r="H203" i="30"/>
  <c r="H204" i="30"/>
  <c r="H205" i="30"/>
  <c r="H206" i="30"/>
  <c r="H207" i="30"/>
  <c r="H208" i="30"/>
  <c r="H209" i="30"/>
  <c r="H210" i="30"/>
  <c r="H211" i="30"/>
  <c r="H212" i="30"/>
  <c r="H2" i="30"/>
  <c r="W9" i="6" l="1"/>
  <c r="T9" i="6"/>
  <c r="AA9" i="6"/>
  <c r="Y8" i="6"/>
  <c r="Y7" i="6" s="1"/>
  <c r="W8" i="6"/>
  <c r="U26" i="6"/>
  <c r="Q9" i="6"/>
  <c r="V8" i="6"/>
  <c r="AB8" i="6"/>
  <c r="AB7" i="6" s="1"/>
  <c r="U9" i="6"/>
  <c r="R8" i="6"/>
  <c r="T8" i="6"/>
  <c r="T7" i="6" s="1"/>
  <c r="Q26" i="6"/>
  <c r="X8" i="6"/>
  <c r="S9" i="6"/>
  <c r="Z8" i="6"/>
  <c r="W5" i="6"/>
  <c r="Q8" i="6"/>
  <c r="Z9" i="6"/>
  <c r="X9" i="6"/>
  <c r="U5" i="6"/>
  <c r="V9" i="6"/>
  <c r="R9" i="6"/>
  <c r="AA8" i="6"/>
  <c r="AA7" i="6" s="1"/>
  <c r="U8" i="6"/>
  <c r="U7" i="6" s="1"/>
  <c r="S8" i="6"/>
  <c r="S7" i="6" s="1"/>
  <c r="C8" i="6"/>
  <c r="K8" i="6"/>
  <c r="H9" i="6"/>
  <c r="L9" i="6"/>
  <c r="E9" i="6"/>
  <c r="D8" i="6"/>
  <c r="L8" i="6"/>
  <c r="L7" i="6" s="1"/>
  <c r="I9" i="6"/>
  <c r="E8" i="6"/>
  <c r="M8" i="6"/>
  <c r="J9" i="6"/>
  <c r="F8" i="6"/>
  <c r="C9" i="6"/>
  <c r="K9" i="6"/>
  <c r="D9" i="6"/>
  <c r="H8" i="6"/>
  <c r="H7" i="6" s="1"/>
  <c r="B8" i="6"/>
  <c r="G8" i="6"/>
  <c r="M9" i="6"/>
  <c r="I8" i="6"/>
  <c r="F9" i="6"/>
  <c r="B9" i="6"/>
  <c r="J8" i="6"/>
  <c r="J7" i="6" s="1"/>
  <c r="G9" i="6"/>
  <c r="AL3" i="6"/>
  <c r="AN3" i="6"/>
  <c r="V5" i="6"/>
  <c r="AB26" i="6"/>
  <c r="T26" i="6"/>
  <c r="S26" i="6"/>
  <c r="AB5" i="6"/>
  <c r="T5" i="6"/>
  <c r="Z26" i="6"/>
  <c r="R26" i="6"/>
  <c r="R13" i="6"/>
  <c r="AA5" i="6"/>
  <c r="S5" i="6"/>
  <c r="Y26" i="6"/>
  <c r="Z5" i="6"/>
  <c r="R5" i="6"/>
  <c r="X26" i="6"/>
  <c r="Y5" i="6"/>
  <c r="W26" i="6"/>
  <c r="V17" i="6"/>
  <c r="Q5" i="6"/>
  <c r="X5" i="6"/>
  <c r="V26" i="6"/>
  <c r="Q13" i="6"/>
  <c r="Z18" i="6"/>
  <c r="R18" i="6"/>
  <c r="U17" i="6"/>
  <c r="Y13" i="6"/>
  <c r="Y18" i="6"/>
  <c r="AB17" i="6"/>
  <c r="T17" i="6"/>
  <c r="W16" i="6"/>
  <c r="Z15" i="6"/>
  <c r="R15" i="6"/>
  <c r="U14" i="6"/>
  <c r="X13" i="6"/>
  <c r="Q15" i="6"/>
  <c r="X18" i="6"/>
  <c r="AA17" i="6"/>
  <c r="S17" i="6"/>
  <c r="V16" i="6"/>
  <c r="Y15" i="6"/>
  <c r="AB14" i="6"/>
  <c r="T14" i="6"/>
  <c r="W13" i="6"/>
  <c r="Q14" i="6"/>
  <c r="Q16" i="6"/>
  <c r="W18" i="6"/>
  <c r="Z17" i="6"/>
  <c r="R17" i="6"/>
  <c r="U16" i="6"/>
  <c r="X15" i="6"/>
  <c r="AA14" i="6"/>
  <c r="S14" i="6"/>
  <c r="V13" i="6"/>
  <c r="Q17" i="6"/>
  <c r="V18" i="6"/>
  <c r="Y17" i="6"/>
  <c r="AB16" i="6"/>
  <c r="T16" i="6"/>
  <c r="W15" i="6"/>
  <c r="Z14" i="6"/>
  <c r="R14" i="6"/>
  <c r="U13" i="6"/>
  <c r="X16" i="6"/>
  <c r="AA15" i="6"/>
  <c r="S15" i="6"/>
  <c r="V14" i="6"/>
  <c r="Q18" i="6"/>
  <c r="U18" i="6"/>
  <c r="X17" i="6"/>
  <c r="AA16" i="6"/>
  <c r="S16" i="6"/>
  <c r="V15" i="6"/>
  <c r="Y14" i="6"/>
  <c r="AB13" i="6"/>
  <c r="T13" i="6"/>
  <c r="AB18" i="6"/>
  <c r="T18" i="6"/>
  <c r="W17" i="6"/>
  <c r="Z16" i="6"/>
  <c r="R16" i="6"/>
  <c r="U15" i="6"/>
  <c r="X14" i="6"/>
  <c r="AA13" i="6"/>
  <c r="S13" i="6"/>
  <c r="AA18" i="6"/>
  <c r="AB15" i="6"/>
  <c r="Z13" i="6"/>
  <c r="D13" i="6"/>
  <c r="F26" i="6"/>
  <c r="K16" i="6"/>
  <c r="I14" i="6"/>
  <c r="L5" i="6"/>
  <c r="D5" i="6"/>
  <c r="K18" i="6"/>
  <c r="C18" i="6"/>
  <c r="F17" i="6"/>
  <c r="I16" i="6"/>
  <c r="L15" i="6"/>
  <c r="D15" i="6"/>
  <c r="G14" i="6"/>
  <c r="J13" i="6"/>
  <c r="M26" i="6"/>
  <c r="E26" i="6"/>
  <c r="B18" i="6"/>
  <c r="L13" i="6"/>
  <c r="B13" i="6"/>
  <c r="K5" i="6"/>
  <c r="C5" i="6"/>
  <c r="J18" i="6"/>
  <c r="M17" i="6"/>
  <c r="E17" i="6"/>
  <c r="H16" i="6"/>
  <c r="K15" i="6"/>
  <c r="C15" i="6"/>
  <c r="F14" i="6"/>
  <c r="I13" i="6"/>
  <c r="L26" i="6"/>
  <c r="D26" i="6"/>
  <c r="B26" i="6"/>
  <c r="C16" i="6"/>
  <c r="B14" i="6"/>
  <c r="J5" i="6"/>
  <c r="I18" i="6"/>
  <c r="L17" i="6"/>
  <c r="D17" i="6"/>
  <c r="G16" i="6"/>
  <c r="J15" i="6"/>
  <c r="M14" i="6"/>
  <c r="E14" i="6"/>
  <c r="H13" i="6"/>
  <c r="K26" i="6"/>
  <c r="C26" i="6"/>
  <c r="F15" i="6"/>
  <c r="B15" i="6"/>
  <c r="I5" i="6"/>
  <c r="H18" i="6"/>
  <c r="K17" i="6"/>
  <c r="C17" i="6"/>
  <c r="F16" i="6"/>
  <c r="I15" i="6"/>
  <c r="L14" i="6"/>
  <c r="D14" i="6"/>
  <c r="G13" i="6"/>
  <c r="J26" i="6"/>
  <c r="E18" i="6"/>
  <c r="B16" i="6"/>
  <c r="H5" i="6"/>
  <c r="G18" i="6"/>
  <c r="J17" i="6"/>
  <c r="M16" i="6"/>
  <c r="E16" i="6"/>
  <c r="H15" i="6"/>
  <c r="K14" i="6"/>
  <c r="C14" i="6"/>
  <c r="F13" i="6"/>
  <c r="I26" i="6"/>
  <c r="M18" i="6"/>
  <c r="B19" i="6"/>
  <c r="C19" i="6" s="1"/>
  <c r="D19" i="6" s="1"/>
  <c r="E19" i="6" s="1"/>
  <c r="F19" i="6" s="1"/>
  <c r="G19" i="6" s="1"/>
  <c r="H19" i="6" s="1"/>
  <c r="I19" i="6" s="1"/>
  <c r="J19" i="6" s="1"/>
  <c r="K19" i="6" s="1"/>
  <c r="L19" i="6" s="1"/>
  <c r="M19" i="6" s="1"/>
  <c r="B17" i="6"/>
  <c r="G5" i="6"/>
  <c r="F18" i="6"/>
  <c r="I17" i="6"/>
  <c r="L16" i="6"/>
  <c r="D16" i="6"/>
  <c r="G15" i="6"/>
  <c r="J14" i="6"/>
  <c r="M13" i="6"/>
  <c r="E13" i="6"/>
  <c r="H26" i="6"/>
  <c r="G26" i="6"/>
  <c r="F5" i="6"/>
  <c r="H17" i="6"/>
  <c r="B5" i="6"/>
  <c r="M5" i="6"/>
  <c r="E5" i="6"/>
  <c r="L18" i="6"/>
  <c r="D18" i="6"/>
  <c r="G17" i="6"/>
  <c r="J16" i="6"/>
  <c r="M15" i="6"/>
  <c r="E15" i="6"/>
  <c r="H14" i="6"/>
  <c r="K13" i="6"/>
  <c r="C13" i="6"/>
  <c r="Q3" i="6"/>
  <c r="W7" i="6" l="1"/>
  <c r="E7" i="6"/>
  <c r="AM3" i="6"/>
  <c r="Z7" i="6"/>
  <c r="V7" i="6"/>
  <c r="AC9" i="6"/>
  <c r="X7" i="6"/>
  <c r="R7" i="6"/>
  <c r="Q7" i="6"/>
  <c r="AC8" i="6"/>
  <c r="I7" i="6"/>
  <c r="N9" i="6"/>
  <c r="D7" i="6"/>
  <c r="F7" i="6"/>
  <c r="G7" i="6"/>
  <c r="M7" i="6"/>
  <c r="K7" i="6"/>
  <c r="B7" i="6"/>
  <c r="N8" i="6"/>
  <c r="C7" i="6"/>
  <c r="AF3" i="6"/>
  <c r="AQ3" i="6"/>
  <c r="AI3" i="6"/>
  <c r="AK3" i="6"/>
  <c r="AP3" i="6"/>
  <c r="AH3" i="6"/>
  <c r="AJ3" i="6"/>
  <c r="AO3" i="6"/>
  <c r="AG3" i="6"/>
  <c r="Q12" i="6"/>
  <c r="AE16" i="6"/>
  <c r="L10" i="6" l="1"/>
  <c r="F10" i="6"/>
  <c r="M10" i="6"/>
  <c r="K10" i="6"/>
  <c r="J10" i="6"/>
  <c r="I10" i="6"/>
  <c r="H10" i="6"/>
  <c r="E10" i="6"/>
  <c r="D10" i="6"/>
  <c r="C10" i="6"/>
  <c r="G10" i="6"/>
  <c r="B10" i="6"/>
  <c r="F6" i="6"/>
  <c r="B6" i="6"/>
  <c r="R6" i="6"/>
  <c r="X6" i="6"/>
  <c r="Y6" i="6"/>
  <c r="O5" i="9"/>
  <c r="G9" i="9"/>
  <c r="J9" i="9" l="1"/>
  <c r="Q1" i="6"/>
  <c r="V6" i="6"/>
  <c r="AA10" i="6"/>
  <c r="AA1" i="6"/>
  <c r="O12" i="9"/>
  <c r="G12" i="9"/>
  <c r="J12" i="9"/>
  <c r="T10" i="6"/>
  <c r="AA6" i="6"/>
  <c r="Q6" i="6"/>
  <c r="S6" i="6"/>
  <c r="T6" i="6"/>
  <c r="W6" i="6"/>
  <c r="H6" i="6"/>
  <c r="L12" i="6"/>
  <c r="L23" i="6" s="1"/>
  <c r="L28" i="6" s="1"/>
  <c r="R10" i="6"/>
  <c r="Z6" i="6"/>
  <c r="Z10" i="6"/>
  <c r="AB10" i="6"/>
  <c r="S10" i="6"/>
  <c r="N13" i="6"/>
  <c r="N14" i="6"/>
  <c r="N27" i="6"/>
  <c r="G6" i="6"/>
  <c r="AR27" i="6"/>
  <c r="X10" i="6"/>
  <c r="Y10" i="6"/>
  <c r="W10" i="6"/>
  <c r="AC16" i="6"/>
  <c r="D6" i="6"/>
  <c r="AC26" i="6"/>
  <c r="N15" i="6"/>
  <c r="N17" i="6"/>
  <c r="L6" i="6"/>
  <c r="K6" i="6"/>
  <c r="C6" i="6"/>
  <c r="U6" i="6"/>
  <c r="AF10" i="6"/>
  <c r="AH10" i="6"/>
  <c r="AR13" i="6"/>
  <c r="AR17" i="6"/>
  <c r="I12" i="6"/>
  <c r="I23" i="6" s="1"/>
  <c r="I28" i="6" s="1"/>
  <c r="N7" i="6"/>
  <c r="N3" i="6"/>
  <c r="N18" i="6"/>
  <c r="F12" i="6"/>
  <c r="V10" i="6"/>
  <c r="J6" i="6"/>
  <c r="C12" i="6"/>
  <c r="AC27" i="6"/>
  <c r="N16" i="6"/>
  <c r="M12" i="6"/>
  <c r="E12" i="6"/>
  <c r="E23" i="6" s="1"/>
  <c r="E28" i="6" s="1"/>
  <c r="J12" i="6"/>
  <c r="G12" i="6"/>
  <c r="G23" i="6" s="1"/>
  <c r="G28" i="6" s="1"/>
  <c r="AR26" i="6"/>
  <c r="U10" i="6"/>
  <c r="E6" i="6"/>
  <c r="AG10" i="6"/>
  <c r="AJ12" i="6"/>
  <c r="AJ20" i="6" s="1"/>
  <c r="B12" i="6"/>
  <c r="B23" i="6" s="1"/>
  <c r="B28" i="6" s="1"/>
  <c r="D12" i="6"/>
  <c r="AC5" i="6"/>
  <c r="M6" i="6"/>
  <c r="N5" i="6"/>
  <c r="AQ12" i="6"/>
  <c r="AQ20" i="6" s="1"/>
  <c r="AI12" i="6"/>
  <c r="AI20" i="6" s="1"/>
  <c r="AP12" i="6"/>
  <c r="AP20" i="6" s="1"/>
  <c r="AK12" i="6"/>
  <c r="AK20" i="6" s="1"/>
  <c r="H12" i="6"/>
  <c r="AC7" i="6"/>
  <c r="N19" i="6"/>
  <c r="AB6" i="6"/>
  <c r="AN12" i="6"/>
  <c r="AN20" i="6" s="1"/>
  <c r="AC3" i="6"/>
  <c r="K12" i="6"/>
  <c r="I6" i="6"/>
  <c r="N26" i="6"/>
  <c r="Q10" i="6"/>
  <c r="R1" i="6"/>
  <c r="T1" i="6"/>
  <c r="W1" i="6"/>
  <c r="Y1" i="6"/>
  <c r="AQ10" i="6"/>
  <c r="AI10" i="6"/>
  <c r="AL12" i="6"/>
  <c r="AN10" i="6"/>
  <c r="AJ10" i="6"/>
  <c r="AL10" i="6"/>
  <c r="J14" i="9"/>
  <c r="AH12" i="6"/>
  <c r="AH23" i="6" s="1"/>
  <c r="AH28" i="6" s="1"/>
  <c r="J10" i="9"/>
  <c r="AR15" i="6"/>
  <c r="AR19" i="6"/>
  <c r="V1" i="6"/>
  <c r="AM10" i="6"/>
  <c r="X1" i="6"/>
  <c r="S1" i="6"/>
  <c r="G14" i="9"/>
  <c r="O14" i="9"/>
  <c r="F5" i="9"/>
  <c r="AM12" i="6"/>
  <c r="AM20" i="6" s="1"/>
  <c r="AK10" i="6"/>
  <c r="AB1" i="6"/>
  <c r="Z1" i="6"/>
  <c r="U1" i="6"/>
  <c r="G10" i="9"/>
  <c r="O9" i="9"/>
  <c r="O10" i="9"/>
  <c r="AO12" i="6"/>
  <c r="AP10" i="6"/>
  <c r="AR3" i="6"/>
  <c r="K10" i="9" l="1"/>
  <c r="J16" i="9"/>
  <c r="N10" i="6"/>
  <c r="F22" i="6"/>
  <c r="F23" i="6"/>
  <c r="F28" i="6" s="1"/>
  <c r="M22" i="6"/>
  <c r="M23" i="6"/>
  <c r="H22" i="6"/>
  <c r="H23" i="6"/>
  <c r="H28" i="6" s="1"/>
  <c r="D22" i="6"/>
  <c r="D23" i="6"/>
  <c r="D28" i="6" s="1"/>
  <c r="J22" i="6"/>
  <c r="J23" i="6"/>
  <c r="C22" i="6"/>
  <c r="C23" i="6"/>
  <c r="K22" i="6"/>
  <c r="K23" i="6"/>
  <c r="Q12" i="9"/>
  <c r="L12" i="9"/>
  <c r="H12" i="9"/>
  <c r="L22" i="6"/>
  <c r="N6" i="6"/>
  <c r="I22" i="6"/>
  <c r="E22" i="6"/>
  <c r="AR7" i="6"/>
  <c r="AR10" i="6" s="1"/>
  <c r="AF12" i="6"/>
  <c r="AF22" i="6" s="1"/>
  <c r="AR16" i="6"/>
  <c r="AO10" i="6"/>
  <c r="AO23" i="6"/>
  <c r="AL22" i="6"/>
  <c r="AR14" i="6"/>
  <c r="G30" i="6"/>
  <c r="G31" i="6" s="1"/>
  <c r="G24" i="6"/>
  <c r="G22" i="6"/>
  <c r="AR5" i="6"/>
  <c r="AR18" i="6"/>
  <c r="E24" i="6"/>
  <c r="E30" i="6"/>
  <c r="B22" i="6"/>
  <c r="N12" i="6"/>
  <c r="L24" i="6"/>
  <c r="L30" i="6"/>
  <c r="L31" i="6" s="1"/>
  <c r="I24" i="6"/>
  <c r="I30" i="6"/>
  <c r="I31" i="6" s="1"/>
  <c r="B24" i="6"/>
  <c r="K14" i="9"/>
  <c r="AG12" i="6"/>
  <c r="AG20" i="6" s="1"/>
  <c r="AC10" i="6"/>
  <c r="Q10" i="9"/>
  <c r="R10" i="9" s="1"/>
  <c r="AL23" i="6"/>
  <c r="AL20" i="6"/>
  <c r="AI23" i="6"/>
  <c r="AI22" i="6"/>
  <c r="AN23" i="6"/>
  <c r="AN22" i="6"/>
  <c r="AJ23" i="6"/>
  <c r="AO20" i="6"/>
  <c r="AJ22" i="6"/>
  <c r="AK23" i="6"/>
  <c r="AO22" i="6"/>
  <c r="AP23" i="6"/>
  <c r="AP22" i="6"/>
  <c r="AH22" i="6"/>
  <c r="AH20" i="6"/>
  <c r="AQ23" i="6"/>
  <c r="AQ22" i="6"/>
  <c r="AK22" i="6"/>
  <c r="AM23" i="6"/>
  <c r="AM22" i="6"/>
  <c r="L16" i="9"/>
  <c r="P16" i="9" s="1"/>
  <c r="H10" i="9"/>
  <c r="L14" i="9"/>
  <c r="H14" i="9"/>
  <c r="L10" i="9"/>
  <c r="Q14" i="9"/>
  <c r="AH24" i="6"/>
  <c r="AH30" i="6"/>
  <c r="AH31" i="6" s="1"/>
  <c r="K24" i="6" l="1"/>
  <c r="K28" i="6"/>
  <c r="K30" i="6" s="1"/>
  <c r="K31" i="6" s="1"/>
  <c r="C28" i="6"/>
  <c r="C30" i="6" s="1"/>
  <c r="C31" i="6" s="1"/>
  <c r="M28" i="6"/>
  <c r="M30" i="6" s="1"/>
  <c r="M31" i="6" s="1"/>
  <c r="J28" i="6"/>
  <c r="J30" i="6" s="1"/>
  <c r="J31" i="6" s="1"/>
  <c r="AP28" i="6"/>
  <c r="AP30" i="6" s="1"/>
  <c r="AP31" i="6" s="1"/>
  <c r="AO28" i="6"/>
  <c r="AO30" i="6" s="1"/>
  <c r="AO31" i="6" s="1"/>
  <c r="AJ24" i="6"/>
  <c r="AJ28" i="6"/>
  <c r="AJ30" i="6" s="1"/>
  <c r="AJ31" i="6" s="1"/>
  <c r="AN28" i="6"/>
  <c r="AN30" i="6" s="1"/>
  <c r="AN31" i="6" s="1"/>
  <c r="AM24" i="6"/>
  <c r="AM28" i="6"/>
  <c r="AM30" i="6" s="1"/>
  <c r="AM31" i="6" s="1"/>
  <c r="AL24" i="6"/>
  <c r="AL28" i="6"/>
  <c r="AL30" i="6" s="1"/>
  <c r="AL31" i="6" s="1"/>
  <c r="AI28" i="6"/>
  <c r="AI30" i="6" s="1"/>
  <c r="AI31" i="6" s="1"/>
  <c r="AK24" i="6"/>
  <c r="AK28" i="6"/>
  <c r="AK30" i="6" s="1"/>
  <c r="AK31" i="6" s="1"/>
  <c r="AQ24" i="6"/>
  <c r="AQ28" i="6"/>
  <c r="AQ30" i="6" s="1"/>
  <c r="AQ31" i="6" s="1"/>
  <c r="O16" i="9"/>
  <c r="M12" i="9"/>
  <c r="M24" i="6"/>
  <c r="C24" i="6"/>
  <c r="N22" i="6"/>
  <c r="J24" i="6"/>
  <c r="F30" i="6"/>
  <c r="F31" i="6" s="1"/>
  <c r="F24" i="6"/>
  <c r="AF20" i="6"/>
  <c r="AF23" i="6"/>
  <c r="AG22" i="6"/>
  <c r="AR22" i="6" s="1"/>
  <c r="AO24" i="6"/>
  <c r="N23" i="6"/>
  <c r="AG23" i="6"/>
  <c r="B30" i="6"/>
  <c r="J18" i="9" s="1"/>
  <c r="H30" i="6"/>
  <c r="H31" i="6" s="1"/>
  <c r="H24" i="6"/>
  <c r="E31" i="6"/>
  <c r="D30" i="6"/>
  <c r="D31" i="6" s="1"/>
  <c r="D24" i="6"/>
  <c r="AR12" i="6"/>
  <c r="Q16" i="9"/>
  <c r="AN24" i="6"/>
  <c r="AP24" i="6"/>
  <c r="AI24" i="6"/>
  <c r="M10" i="9"/>
  <c r="M14" i="9"/>
  <c r="P10" i="9"/>
  <c r="AG28" i="6" l="1"/>
  <c r="AG30" i="6" s="1"/>
  <c r="AG31" i="6" s="1"/>
  <c r="AF24" i="6"/>
  <c r="AF28" i="6"/>
  <c r="AF30" i="6" s="1"/>
  <c r="AG24" i="6"/>
  <c r="AR23" i="6"/>
  <c r="N28" i="6"/>
  <c r="N30" i="6"/>
  <c r="N31" i="6" s="1"/>
  <c r="B31" i="6"/>
  <c r="L18" i="9"/>
  <c r="Q18" i="9" l="1"/>
  <c r="R18" i="9" s="1"/>
  <c r="O18" i="9"/>
  <c r="AR28" i="6"/>
  <c r="AF31" i="6"/>
  <c r="AR30" i="6"/>
  <c r="AR31" i="6" s="1"/>
  <c r="AE15" i="6" l="1"/>
  <c r="AE17" i="6"/>
  <c r="AE18" i="6"/>
  <c r="AE19" i="6"/>
  <c r="AC19" i="6" l="1"/>
  <c r="AC17" i="6"/>
  <c r="AC15" i="6"/>
  <c r="AC18" i="6"/>
  <c r="AE14" i="6"/>
  <c r="Z12" i="6"/>
  <c r="S12" i="6"/>
  <c r="V12" i="6"/>
  <c r="W12" i="6"/>
  <c r="AE13" i="6"/>
  <c r="R12" i="6" l="1"/>
  <c r="R20" i="6" s="1"/>
  <c r="T12" i="6"/>
  <c r="T20" i="6" s="1"/>
  <c r="AC14" i="6"/>
  <c r="U12" i="6"/>
  <c r="U23" i="6" s="1"/>
  <c r="U28" i="6" s="1"/>
  <c r="W20" i="6"/>
  <c r="W23" i="6"/>
  <c r="W28" i="6" s="1"/>
  <c r="W22" i="6"/>
  <c r="V22" i="6"/>
  <c r="V23" i="6"/>
  <c r="V28" i="6" s="1"/>
  <c r="V20" i="6"/>
  <c r="S23" i="6"/>
  <c r="S28" i="6" s="1"/>
  <c r="S20" i="6"/>
  <c r="S22" i="6"/>
  <c r="Z22" i="6"/>
  <c r="Z23" i="6"/>
  <c r="Z28" i="6" s="1"/>
  <c r="Z20" i="6"/>
  <c r="X12" i="6"/>
  <c r="AB12" i="6"/>
  <c r="Y12" i="6"/>
  <c r="AA12" i="6"/>
  <c r="U20" i="6" l="1"/>
  <c r="U22" i="6"/>
  <c r="T22" i="6"/>
  <c r="T23" i="6"/>
  <c r="T24" i="6" s="1"/>
  <c r="R22" i="6"/>
  <c r="R23" i="6"/>
  <c r="R28" i="6" s="1"/>
  <c r="R30" i="6" s="1"/>
  <c r="R31" i="6" s="1"/>
  <c r="AA22" i="6"/>
  <c r="AA23" i="6"/>
  <c r="AA28" i="6" s="1"/>
  <c r="AA20" i="6"/>
  <c r="Y20" i="6"/>
  <c r="Y22" i="6"/>
  <c r="Y23" i="6"/>
  <c r="Y28" i="6" s="1"/>
  <c r="S30" i="6"/>
  <c r="S31" i="6" s="1"/>
  <c r="S24" i="6"/>
  <c r="W30" i="6"/>
  <c r="W31" i="6" s="1"/>
  <c r="W24" i="6"/>
  <c r="U30" i="6"/>
  <c r="U31" i="6" s="1"/>
  <c r="U24" i="6"/>
  <c r="X20" i="6"/>
  <c r="X23" i="6"/>
  <c r="X28" i="6" s="1"/>
  <c r="X22" i="6"/>
  <c r="Z24" i="6"/>
  <c r="Z30" i="6"/>
  <c r="Z31" i="6" s="1"/>
  <c r="AB23" i="6"/>
  <c r="AB28" i="6" s="1"/>
  <c r="AB22" i="6"/>
  <c r="AB20" i="6"/>
  <c r="V30" i="6"/>
  <c r="V31" i="6" s="1"/>
  <c r="V24" i="6"/>
  <c r="AC13" i="6"/>
  <c r="R24" i="6" l="1"/>
  <c r="T28" i="6"/>
  <c r="T30" i="6" s="1"/>
  <c r="T31" i="6" s="1"/>
  <c r="X30" i="6"/>
  <c r="X31" i="6" s="1"/>
  <c r="X24" i="6"/>
  <c r="Q23" i="6"/>
  <c r="Q28" i="6" s="1"/>
  <c r="AC12" i="6"/>
  <c r="G16" i="9"/>
  <c r="K16" i="9" s="1"/>
  <c r="H16" i="9"/>
  <c r="Q20" i="6"/>
  <c r="Q22" i="6"/>
  <c r="AC22" i="6" s="1"/>
  <c r="Y30" i="6"/>
  <c r="Y31" i="6" s="1"/>
  <c r="Y24" i="6"/>
  <c r="AB24" i="6"/>
  <c r="AB30" i="6"/>
  <c r="AB31" i="6" s="1"/>
  <c r="AA30" i="6"/>
  <c r="AA31" i="6" s="1"/>
  <c r="AA24" i="6"/>
  <c r="M16" i="9" l="1"/>
  <c r="AC23" i="6"/>
  <c r="Q24" i="6"/>
  <c r="AC28" i="6" l="1"/>
  <c r="Q30" i="6"/>
  <c r="AC30" i="6" l="1"/>
  <c r="AC31" i="6" s="1"/>
  <c r="H18" i="9"/>
  <c r="Q31" i="6"/>
  <c r="G18" i="9"/>
  <c r="K18" i="9" s="1"/>
  <c r="P18" i="9" l="1"/>
  <c r="M18" i="9"/>
</calcChain>
</file>

<file path=xl/sharedStrings.xml><?xml version="1.0" encoding="utf-8"?>
<sst xmlns="http://schemas.openxmlformats.org/spreadsheetml/2006/main" count="1335" uniqueCount="86">
  <si>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</si>
  <si>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</si>
  <si>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</si>
  <si>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</si>
  <si>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</si>
  <si>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</si>
  <si>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</si>
  <si>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</si>
  <si>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</si>
  <si>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</si>
  <si>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</si>
  <si>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</si>
  <si>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</si>
  <si>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</si>
  <si>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Coste Personal</t>
  </si>
  <si>
    <t>Gastos Indirectos</t>
  </si>
  <si>
    <t>Resultado Operativo</t>
  </si>
  <si>
    <t>Total Gastos</t>
  </si>
  <si>
    <t>Resultado de Explotación</t>
  </si>
  <si>
    <t>Resultado</t>
  </si>
  <si>
    <t>Mes</t>
  </si>
  <si>
    <t>Servicios Profesionales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</si>
  <si>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</si>
  <si>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</si>
  <si>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</si>
  <si>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</si>
  <si>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</si>
  <si>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</si>
  <si>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%</t>
  </si>
  <si>
    <t>Acum</t>
  </si>
  <si>
    <t>Acum BG</t>
  </si>
  <si>
    <t xml:space="preserve"> </t>
  </si>
  <si>
    <t>Compras</t>
  </si>
  <si>
    <t>Varios</t>
  </si>
  <si>
    <t>Margen Bruto</t>
  </si>
  <si>
    <t>Margen bruto</t>
  </si>
  <si>
    <t>Impuestos trimestrales</t>
  </si>
  <si>
    <t>Inferior</t>
  </si>
  <si>
    <t>Superior</t>
  </si>
  <si>
    <t>Gastos</t>
  </si>
  <si>
    <t>Categoria</t>
  </si>
  <si>
    <t>Tipo</t>
  </si>
  <si>
    <t>Compra</t>
  </si>
  <si>
    <t>Factura</t>
  </si>
  <si>
    <t>Fecha</t>
  </si>
  <si>
    <t>Núm.</t>
  </si>
  <si>
    <t>Cliente / Detalle</t>
  </si>
  <si>
    <t>Subtotal</t>
  </si>
  <si>
    <t>Etiquetas</t>
  </si>
  <si>
    <t>Curso</t>
  </si>
  <si>
    <t>Tripwire</t>
  </si>
  <si>
    <t>Stop Revolving</t>
  </si>
  <si>
    <t>Campañas Captación de Leads, Gestión Campañas</t>
  </si>
  <si>
    <t>Gestión Campañas</t>
  </si>
  <si>
    <t>Gestión Campañas, Campañas Captación de Leads</t>
  </si>
  <si>
    <t>Gestión Campañas, Set Up</t>
  </si>
  <si>
    <t>Campañas Captación de Leads</t>
  </si>
  <si>
    <t>Semianrio</t>
  </si>
  <si>
    <t>Presupuesto</t>
  </si>
  <si>
    <t>Academia Facebook Ads</t>
  </si>
  <si>
    <t>Consultoría</t>
  </si>
  <si>
    <t>Contabilizado, Gestión Campañas, Set Up</t>
  </si>
  <si>
    <t>charlas</t>
  </si>
  <si>
    <t>Gestión Campañas, Bot Instagram</t>
  </si>
  <si>
    <t>Campañas Captación de Leads, Contabilizado, Gestión Campañas</t>
  </si>
  <si>
    <t>Bot Instagram, Contabilizado, Gestión Campañas</t>
  </si>
  <si>
    <t>Contabilizado, Gestión Campañas</t>
  </si>
  <si>
    <t>Contabilizado</t>
  </si>
  <si>
    <t>Contabilizado, Set Up</t>
  </si>
  <si>
    <t>Contabilizado, Curso</t>
  </si>
  <si>
    <t>Campañas Captación de Leads, Contabilizado</t>
  </si>
  <si>
    <t>Campañas Captación de Leads, Contabilizado, Gestión Campañas, Puntual</t>
  </si>
  <si>
    <t>Acum 19</t>
  </si>
  <si>
    <t>Contacto / Detalle</t>
  </si>
  <si>
    <t>Estado</t>
  </si>
  <si>
    <t>Atrasado</t>
  </si>
  <si>
    <t>Pagado</t>
  </si>
  <si>
    <t>Gasto/Tíquet</t>
  </si>
  <si>
    <t>Nómina</t>
  </si>
  <si>
    <t>Formación</t>
  </si>
  <si>
    <t>Suministros</t>
  </si>
  <si>
    <t>2020 Budget</t>
  </si>
  <si>
    <t>Software</t>
  </si>
  <si>
    <t>Sueldo CEO</t>
  </si>
  <si>
    <t>Coste de Personal</t>
  </si>
  <si>
    <t>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</si>
</sst>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Protection="0"/>
    <xf numFmtId="0" fontId="20" fillId="0" borderId="0"/>
    <xf numFmtId="0" fontId="21" fillId="0" borderId="0"/>
    <xf numFmtId="0" fontId="6" fillId="0" borderId="0" applyNumberFormat="0" applyFill="0" applyBorder="0" applyAlignment="0" applyProtection="0"/>
  </cellStyleXfs>
  <cellXfs count="95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5" fillId="13" borderId="1" xfId="0" applyFont="1" applyFill="1" applyBorder="1"/>
    <xf numFmtId="3" fontId="5" fillId="13" borderId="1" xfId="0" applyNumberFormat="1" applyFont="1" applyFill="1" applyBorder="1" applyAlignment="1">
      <alignment horizontal="center"/>
    </xf>
    <xf numFmtId="3" fontId="5" fillId="14" borderId="1" xfId="0" applyNumberFormat="1" applyFont="1" applyFill="1" applyBorder="1" applyAlignment="1">
      <alignment horizontal="center"/>
    </xf>
    <xf numFmtId="0" fontId="5" fillId="13" borderId="14" xfId="0" applyFont="1" applyFill="1" applyBorder="1"/>
    <xf numFmtId="3" fontId="5" fillId="13" borderId="2" xfId="0" applyNumberFormat="1" applyFont="1" applyFill="1" applyBorder="1" applyAlignment="1">
      <alignment horizontal="center"/>
    </xf>
    <xf numFmtId="3" fontId="6" fillId="13" borderId="1" xfId="0" applyNumberFormat="1" applyFont="1" applyFill="1" applyBorder="1" applyAlignment="1">
      <alignment horizontal="center"/>
    </xf>
    <xf numFmtId="0" fontId="5" fillId="15" borderId="1" xfId="0" applyFont="1" applyFill="1" applyBorder="1"/>
    <xf numFmtId="165" fontId="5" fillId="16" borderId="1" xfId="1" applyNumberFormat="1" applyFont="1" applyFill="1" applyBorder="1" applyAlignment="1">
      <alignment horizontal="center"/>
    </xf>
    <xf numFmtId="3" fontId="5" fillId="17" borderId="4" xfId="0" applyNumberFormat="1" applyFont="1" applyFill="1" applyBorder="1" applyAlignment="1">
      <alignment horizontal="center"/>
    </xf>
    <xf numFmtId="0" fontId="4" fillId="18" borderId="2" xfId="0" applyFont="1" applyFill="1" applyBorder="1" applyAlignment="1">
      <alignment horizontal="center"/>
    </xf>
    <xf numFmtId="0" fontId="5" fillId="19" borderId="1" xfId="0" applyFont="1" applyFill="1" applyBorder="1"/>
    <xf numFmtId="3" fontId="5" fillId="19" borderId="1" xfId="0" applyNumberFormat="1" applyFont="1" applyFill="1" applyBorder="1" applyAlignment="1">
      <alignment horizontal="center"/>
    </xf>
    <xf numFmtId="3" fontId="5" fillId="20" borderId="1" xfId="0" applyNumberFormat="1" applyFont="1" applyFill="1" applyBorder="1" applyAlignment="1">
      <alignment horizontal="center"/>
    </xf>
    <xf numFmtId="0" fontId="5" fillId="19" borderId="14" xfId="0" applyFont="1" applyFill="1" applyBorder="1"/>
    <xf numFmtId="3" fontId="5" fillId="19" borderId="2" xfId="0" applyNumberFormat="1" applyFont="1" applyFill="1" applyBorder="1" applyAlignment="1">
      <alignment horizontal="center"/>
    </xf>
    <xf numFmtId="3" fontId="5" fillId="20" borderId="15" xfId="0" applyNumberFormat="1" applyFont="1" applyFill="1" applyBorder="1" applyAlignment="1">
      <alignment horizontal="center"/>
    </xf>
    <xf numFmtId="3" fontId="6" fillId="19" borderId="1" xfId="0" applyNumberFormat="1" applyFont="1" applyFill="1" applyBorder="1" applyAlignment="1">
      <alignment horizontal="center"/>
    </xf>
    <xf numFmtId="0" fontId="5" fillId="21" borderId="1" xfId="0" applyFont="1" applyFill="1" applyBorder="1"/>
    <xf numFmtId="165" fontId="5" fillId="22" borderId="1" xfId="1" applyNumberFormat="1" applyFont="1" applyFill="1" applyBorder="1" applyAlignment="1">
      <alignment horizontal="center"/>
    </xf>
    <xf numFmtId="3" fontId="5" fillId="23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20" fillId="0" borderId="0" xfId="7"/>
    <xf numFmtId="14" fontId="20" fillId="0" borderId="0" xfId="7" applyNumberFormat="1"/>
    <xf numFmtId="0" fontId="20" fillId="24" borderId="0" xfId="7" applyFill="1"/>
    <xf numFmtId="0" fontId="5" fillId="13" borderId="20" xfId="0" applyFont="1" applyFill="1" applyBorder="1"/>
    <xf numFmtId="3" fontId="5" fillId="13" borderId="20" xfId="0" applyNumberFormat="1" applyFont="1" applyFill="1" applyBorder="1" applyAlignment="1">
      <alignment horizontal="center"/>
    </xf>
    <xf numFmtId="3" fontId="5" fillId="14" borderId="20" xfId="0" applyNumberFormat="1" applyFont="1" applyFill="1" applyBorder="1" applyAlignment="1">
      <alignment horizontal="center"/>
    </xf>
    <xf numFmtId="0" fontId="5" fillId="3" borderId="20" xfId="0" applyFont="1" applyFill="1" applyBorder="1"/>
    <xf numFmtId="3" fontId="5" fillId="3" borderId="20" xfId="0" applyNumberFormat="1" applyFont="1" applyFill="1" applyBorder="1" applyAlignment="1">
      <alignment horizontal="center"/>
    </xf>
    <xf numFmtId="3" fontId="5" fillId="4" borderId="20" xfId="0" applyNumberFormat="1" applyFont="1" applyFill="1" applyBorder="1" applyAlignment="1">
      <alignment horizontal="center"/>
    </xf>
    <xf numFmtId="0" fontId="5" fillId="19" borderId="20" xfId="0" applyFont="1" applyFill="1" applyBorder="1"/>
    <xf numFmtId="3" fontId="5" fillId="19" borderId="20" xfId="0" applyNumberFormat="1" applyFont="1" applyFill="1" applyBorder="1" applyAlignment="1">
      <alignment horizontal="center"/>
    </xf>
    <xf numFmtId="3" fontId="5" fillId="20" borderId="20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22" fillId="0" borderId="0" xfId="0" applyFont="1"/>
    <xf numFmtId="14" fontId="0" fillId="0" borderId="0" xfId="0" applyNumberFormat="1"/>
    <xf numFmtId="0" fontId="12" fillId="0" borderId="0" xfId="0" applyFont="1" applyFill="1" applyAlignment="1">
      <alignment horizontal="center" vertical="center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14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</cellXfs>
  <cellStyles count="10">
    <cellStyle name="Millares" xfId="1" builtinId="3"/>
    <cellStyle name="Moneda" xfId="2" builtinId="4"/>
    <cellStyle name="Normal" xfId="0" builtinId="0"/>
    <cellStyle name="Normal 2" xfId="4" xr:uid="{C73A1A06-2D24-42C0-83F4-03B55EF1507B}"/>
    <cellStyle name="Normal 3" xfId="5" xr:uid="{8C51AD3E-9DEF-4046-950A-E1D0ED3E61CE}"/>
    <cellStyle name="Normal 4" xfId="6" xr:uid="{49622B7F-3A8C-4D81-B7CB-4D5B26D7EDF0}"/>
    <cellStyle name="Normal 5" xfId="7" xr:uid="{729ACFBD-5649-45CA-B275-923D4EE01237}"/>
    <cellStyle name="Normal 6" xfId="8" xr:uid="{9F66E25A-BB59-4C74-9259-EF15039C59C2}"/>
    <cellStyle name="Normal 7" xfId="9" xr:uid="{5FF8B18C-EE3F-40FE-8FF8-B74706F268BC}"/>
    <cellStyle name="Porcentaje" xfId="3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24328.86999999997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206.94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D-438C-81FB-25171DC1CF19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1523.6799999999998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Datos'!$G$18</c:f>
              <c:numCache>
                <c:formatCode>_-* #,##0\ "€"_-;\-* #,##0\ "€"_-;_-* "-"??\ "€"_-;_-@_-</c:formatCode>
                <c:ptCount val="1"/>
                <c:pt idx="0">
                  <c:v>22598.249999999971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24328.86999999997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206.94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A-4212-A31C-25B357E48CA7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1523.6799999999998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Datos'!$H$18</c:f>
              <c:numCache>
                <c:formatCode>_-* #,##0\ "€"_-;\-* #,##0\ "€"_-;_-* "-"??\ "€"_-;_-@_-</c:formatCode>
                <c:ptCount val="1"/>
                <c:pt idx="0">
                  <c:v>22598.249999999971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Resultados'!$P$30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Resultados'!$Q$30:$AB$30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22598.249999999971</c:v>
                      </c:pt>
                      <c:pt idx="1">
                        <c:v>1374.62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Resultados'!$P$5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Resultados'!$Q$5:$AB$5</c:f>
              <c:numCache>
                <c:formatCode>#,##0</c:formatCode>
                <c:ptCount val="12"/>
                <c:pt idx="0">
                  <c:v>206.94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Resultados'!$P$7</c:f>
              <c:strCache>
                <c:ptCount val="1"/>
                <c:pt idx="0">
                  <c:v>Salarios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Resultados'!$Q$7:$AB$7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Resultados'!$P$12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Resultados'!$Q$12:$AB$12</c:f>
              <c:numCache>
                <c:formatCode>#,##0</c:formatCode>
                <c:ptCount val="12"/>
                <c:pt idx="0">
                  <c:v>1523.6799999999998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Resultados'!$P$30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22598.249999999971</c:v>
                </c:pt>
                <c:pt idx="1">
                  <c:v>1374.62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19-20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3982.3500000000004</c:v>
                </c:pt>
                <c:pt idx="1">
                  <c:v>3703.2200000000012</c:v>
                </c:pt>
                <c:pt idx="2">
                  <c:v>3233.9</c:v>
                </c:pt>
                <c:pt idx="3">
                  <c:v>4073.92</c:v>
                </c:pt>
                <c:pt idx="4">
                  <c:v>3482.7899999999995</c:v>
                </c:pt>
                <c:pt idx="5">
                  <c:v>7434.7400000000007</c:v>
                </c:pt>
                <c:pt idx="6">
                  <c:v>4898.8000000000029</c:v>
                </c:pt>
                <c:pt idx="7">
                  <c:v>2982.6</c:v>
                </c:pt>
                <c:pt idx="8">
                  <c:v>4422.96</c:v>
                </c:pt>
                <c:pt idx="9">
                  <c:v>4867.1200000000008</c:v>
                </c:pt>
                <c:pt idx="10">
                  <c:v>3099.17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3982.3500000000004</c:v>
                </c:pt>
                <c:pt idx="1">
                  <c:v>3888.3810000000012</c:v>
                </c:pt>
                <c:pt idx="2">
                  <c:v>3363.2560000000003</c:v>
                </c:pt>
                <c:pt idx="3">
                  <c:v>4481.3119999999999</c:v>
                </c:pt>
                <c:pt idx="4">
                  <c:v>3726.5852999999993</c:v>
                </c:pt>
                <c:pt idx="5">
                  <c:v>7955.171800000001</c:v>
                </c:pt>
                <c:pt idx="6">
                  <c:v>4898.8000000000029</c:v>
                </c:pt>
                <c:pt idx="7">
                  <c:v>3221.2080000000001</c:v>
                </c:pt>
                <c:pt idx="8">
                  <c:v>4467.1895999999997</c:v>
                </c:pt>
                <c:pt idx="9">
                  <c:v>5159.1472000000012</c:v>
                </c:pt>
                <c:pt idx="10">
                  <c:v>3192.1451000000002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19-20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  <c:numCache>
                <c:formatCode>_-* #,##0\ _€_-;\-* #,##0\ _€_-;_-* "-"??\ _€_-;_-@_-</c:formatCode>
                <c:ptCount val="12"/>
                <c:pt idx="0">
                  <c:v>1944.2800000000002</c:v>
                </c:pt>
                <c:pt idx="1">
                  <c:v>2246.34</c:v>
                </c:pt>
                <c:pt idx="2">
                  <c:v>1903.8300000000002</c:v>
                </c:pt>
                <c:pt idx="3">
                  <c:v>2922.2300000000005</c:v>
                </c:pt>
                <c:pt idx="4">
                  <c:v>2395.6600000000003</c:v>
                </c:pt>
                <c:pt idx="5">
                  <c:v>2399.63</c:v>
                </c:pt>
                <c:pt idx="6">
                  <c:v>3686.2000000000003</c:v>
                </c:pt>
                <c:pt idx="7">
                  <c:v>2629.2799999999997</c:v>
                </c:pt>
                <c:pt idx="8">
                  <c:v>4940.8900000000003</c:v>
                </c:pt>
                <c:pt idx="9">
                  <c:v>2548.5299999999997</c:v>
                </c:pt>
                <c:pt idx="10">
                  <c:v>2890.38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19-20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Resultados'!$B$30:$M$30</c:f>
              <c:numCache>
                <c:formatCode>#,##0</c:formatCode>
                <c:ptCount val="12"/>
                <c:pt idx="0">
                  <c:v>2038.0700000000002</c:v>
                </c:pt>
                <c:pt idx="1">
                  <c:v>1456.880000000001</c:v>
                </c:pt>
                <c:pt idx="2">
                  <c:v>1330.0700000000002</c:v>
                </c:pt>
                <c:pt idx="3">
                  <c:v>1151.6899999999998</c:v>
                </c:pt>
                <c:pt idx="4">
                  <c:v>1087.1299999999994</c:v>
                </c:pt>
                <c:pt idx="5">
                  <c:v>5035.1100000000006</c:v>
                </c:pt>
                <c:pt idx="6">
                  <c:v>1212.6000000000026</c:v>
                </c:pt>
                <c:pt idx="7">
                  <c:v>353.31999999999994</c:v>
                </c:pt>
                <c:pt idx="8">
                  <c:v>-517.93000000000029</c:v>
                </c:pt>
                <c:pt idx="9">
                  <c:v>2318.5900000000011</c:v>
                </c:pt>
                <c:pt idx="10">
                  <c:v>208.79000000000013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22598.249999999971</c:v>
                </c:pt>
                <c:pt idx="1">
                  <c:v>1374.62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Resultados'!$AF$30:$AQ$30</c:f>
              <c:numCache>
                <c:formatCode>#,##0</c:formatCode>
                <c:ptCount val="12"/>
                <c:pt idx="0">
                  <c:v>3982.3500000000004</c:v>
                </c:pt>
                <c:pt idx="1">
                  <c:v>3888.3810000000012</c:v>
                </c:pt>
                <c:pt idx="2">
                  <c:v>3363.2560000000003</c:v>
                </c:pt>
                <c:pt idx="3">
                  <c:v>4481.3119999999999</c:v>
                </c:pt>
                <c:pt idx="4">
                  <c:v>3726.5852999999993</c:v>
                </c:pt>
                <c:pt idx="5">
                  <c:v>7955.171800000001</c:v>
                </c:pt>
                <c:pt idx="6">
                  <c:v>4898.8000000000029</c:v>
                </c:pt>
                <c:pt idx="7">
                  <c:v>3221.2080000000001</c:v>
                </c:pt>
                <c:pt idx="8">
                  <c:v>4467.1895999999997</c:v>
                </c:pt>
                <c:pt idx="9">
                  <c:v>5159.1472000000012</c:v>
                </c:pt>
                <c:pt idx="10">
                  <c:v>3192.1451000000002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17" Type="http://schemas.openxmlformats.org/officeDocument/2006/relationships/image" Target="../media/image9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chart" Target="../charts/chart8.xml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116704</xdr:colOff>
      <xdr:row>4</xdr:row>
      <xdr:rowOff>32475</xdr:rowOff>
    </xdr:from>
    <xdr:to>
      <xdr:col>22</xdr:col>
      <xdr:colOff>329270</xdr:colOff>
      <xdr:row>17</xdr:row>
      <xdr:rowOff>186690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19</xdr:row>
      <xdr:rowOff>158750</xdr:rowOff>
    </xdr:from>
    <xdr:to>
      <xdr:col>5</xdr:col>
      <xdr:colOff>804334</xdr:colOff>
      <xdr:row>32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19</xdr:row>
      <xdr:rowOff>177800</xdr:rowOff>
    </xdr:from>
    <xdr:to>
      <xdr:col>22</xdr:col>
      <xdr:colOff>243417</xdr:colOff>
      <xdr:row>32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19</xdr:row>
      <xdr:rowOff>171223</xdr:rowOff>
    </xdr:from>
    <xdr:to>
      <xdr:col>14</xdr:col>
      <xdr:colOff>486833</xdr:colOff>
      <xdr:row>32</xdr:row>
      <xdr:rowOff>42333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99219</xdr:colOff>
      <xdr:row>5</xdr:row>
      <xdr:rowOff>134938</xdr:rowOff>
    </xdr:from>
    <xdr:to>
      <xdr:col>7</xdr:col>
      <xdr:colOff>710407</xdr:colOff>
      <xdr:row>7</xdr:row>
      <xdr:rowOff>103188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30625" y="1468438"/>
          <a:ext cx="2361407" cy="515938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24.329 €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24.329 €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34</xdr:row>
      <xdr:rowOff>1</xdr:rowOff>
    </xdr:from>
    <xdr:to>
      <xdr:col>5</xdr:col>
      <xdr:colOff>744010</xdr:colOff>
      <xdr:row>46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158751</xdr:colOff>
      <xdr:row>34</xdr:row>
      <xdr:rowOff>15875</xdr:rowOff>
    </xdr:from>
    <xdr:to>
      <xdr:col>14</xdr:col>
      <xdr:colOff>489395</xdr:colOff>
      <xdr:row>46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478588</xdr:colOff>
      <xdr:row>6</xdr:row>
      <xdr:rowOff>22234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856</xdr:colOff>
      <xdr:row>6</xdr:row>
      <xdr:rowOff>53349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419100</xdr:colOff>
      <xdr:row>18</xdr:row>
      <xdr:rowOff>172674</xdr:rowOff>
    </xdr:from>
    <xdr:to>
      <xdr:col>5</xdr:col>
      <xdr:colOff>995725</xdr:colOff>
      <xdr:row>22</xdr:row>
      <xdr:rowOff>23283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203700" y="3457741"/>
          <a:ext cx="576625" cy="59567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18</xdr:row>
      <xdr:rowOff>159974</xdr:rowOff>
    </xdr:from>
    <xdr:to>
      <xdr:col>14</xdr:col>
      <xdr:colOff>728134</xdr:colOff>
      <xdr:row>22</xdr:row>
      <xdr:rowOff>16933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084734" y="3445041"/>
          <a:ext cx="584200" cy="6020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18</xdr:row>
      <xdr:rowOff>174791</xdr:rowOff>
    </xdr:from>
    <xdr:to>
      <xdr:col>22</xdr:col>
      <xdr:colOff>428458</xdr:colOff>
      <xdr:row>22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448734</xdr:colOff>
      <xdr:row>19</xdr:row>
      <xdr:rowOff>4234</xdr:rowOff>
    </xdr:from>
    <xdr:to>
      <xdr:col>5</xdr:col>
      <xdr:colOff>972117</xdr:colOff>
      <xdr:row>22</xdr:row>
      <xdr:rowOff>3741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334" y="3475567"/>
          <a:ext cx="513858" cy="553863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19</xdr:row>
      <xdr:rowOff>31751</xdr:rowOff>
    </xdr:from>
    <xdr:to>
      <xdr:col>22</xdr:col>
      <xdr:colOff>398287</xdr:colOff>
      <xdr:row>22</xdr:row>
      <xdr:rowOff>17289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33</xdr:row>
      <xdr:rowOff>0</xdr:rowOff>
    </xdr:from>
    <xdr:to>
      <xdr:col>5</xdr:col>
      <xdr:colOff>968208</xdr:colOff>
      <xdr:row>36</xdr:row>
      <xdr:rowOff>36875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053416" y="6085417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33</xdr:row>
      <xdr:rowOff>10583</xdr:rowOff>
    </xdr:from>
    <xdr:to>
      <xdr:col>14</xdr:col>
      <xdr:colOff>707572</xdr:colOff>
      <xdr:row>36</xdr:row>
      <xdr:rowOff>47458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8987970" y="6084812"/>
          <a:ext cx="580573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33</xdr:row>
      <xdr:rowOff>31749</xdr:rowOff>
    </xdr:from>
    <xdr:to>
      <xdr:col>5</xdr:col>
      <xdr:colOff>935074</xdr:colOff>
      <xdr:row>36</xdr:row>
      <xdr:rowOff>16228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6117166"/>
          <a:ext cx="514704" cy="5147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33</xdr:row>
      <xdr:rowOff>63498</xdr:rowOff>
    </xdr:from>
    <xdr:to>
      <xdr:col>14</xdr:col>
      <xdr:colOff>668087</xdr:colOff>
      <xdr:row>35</xdr:row>
      <xdr:rowOff>171276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4665" y="6148915"/>
          <a:ext cx="475231" cy="475231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18</xdr:row>
      <xdr:rowOff>169332</xdr:rowOff>
    </xdr:from>
    <xdr:to>
      <xdr:col>14</xdr:col>
      <xdr:colOff>746177</xdr:colOff>
      <xdr:row>22</xdr:row>
      <xdr:rowOff>20978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49" y="3555999"/>
          <a:ext cx="563692" cy="563692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33</xdr:row>
      <xdr:rowOff>172359</xdr:rowOff>
    </xdr:from>
    <xdr:to>
      <xdr:col>22</xdr:col>
      <xdr:colOff>172511</xdr:colOff>
      <xdr:row>46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285751</xdr:colOff>
      <xdr:row>0</xdr:row>
      <xdr:rowOff>52917</xdr:rowOff>
    </xdr:from>
    <xdr:to>
      <xdr:col>20</xdr:col>
      <xdr:colOff>338667</xdr:colOff>
      <xdr:row>2</xdr:row>
      <xdr:rowOff>63500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2669CED-3B02-4FBC-B817-E7D7B36B13F7}"/>
            </a:ext>
          </a:extLst>
        </xdr:cNvPr>
        <xdr:cNvSpPr txBox="1"/>
      </xdr:nvSpPr>
      <xdr:spPr>
        <a:xfrm>
          <a:off x="1809751" y="52917"/>
          <a:ext cx="11673416" cy="804333"/>
        </a:xfrm>
        <a:prstGeom prst="round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latin typeface="Freestyle Script" panose="030804020302050B0404" pitchFamily="66" charset="0"/>
            </a:rPr>
            <a:t>Análisis de negocio</a:t>
          </a:r>
          <a:endParaRPr lang="es-ES" sz="4400" baseline="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21</xdr:col>
      <xdr:colOff>582084</xdr:colOff>
      <xdr:row>32</xdr:row>
      <xdr:rowOff>172357</xdr:rowOff>
    </xdr:from>
    <xdr:to>
      <xdr:col>22</xdr:col>
      <xdr:colOff>396709</xdr:colOff>
      <xdr:row>36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33</xdr:row>
      <xdr:rowOff>22678</xdr:rowOff>
    </xdr:from>
    <xdr:to>
      <xdr:col>22</xdr:col>
      <xdr:colOff>363574</xdr:colOff>
      <xdr:row>35</xdr:row>
      <xdr:rowOff>171441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18</xdr:col>
      <xdr:colOff>266096</xdr:colOff>
      <xdr:row>0</xdr:row>
      <xdr:rowOff>92226</xdr:rowOff>
    </xdr:from>
    <xdr:to>
      <xdr:col>19</xdr:col>
      <xdr:colOff>169665</xdr:colOff>
      <xdr:row>1</xdr:row>
      <xdr:rowOff>284631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5429" y="92226"/>
          <a:ext cx="685678" cy="678180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662535</xdr:colOff>
      <xdr:row>0</xdr:row>
      <xdr:rowOff>131536</xdr:rowOff>
    </xdr:from>
    <xdr:to>
      <xdr:col>4</xdr:col>
      <xdr:colOff>530678</xdr:colOff>
      <xdr:row>1</xdr:row>
      <xdr:rowOff>286608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8535" y="131536"/>
          <a:ext cx="630143" cy="621797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8"/>
  <sheetViews>
    <sheetView showGridLines="0" tabSelected="1" zoomScale="80" zoomScaleNormal="80" workbookViewId="0">
      <selection activeCell="R16" sqref="R16"/>
    </sheetView>
  </sheetViews>
  <sheetFormatPr baseColWidth="10" defaultRowHeight="14.4" x14ac:dyDescent="0.3"/>
  <cols>
    <col min="5" max="5" width="8.6640625" customWidth="1"/>
    <col min="6" max="6" width="16.33203125" customWidth="1"/>
    <col min="7" max="7" width="10" bestFit="1" customWidth="1"/>
    <col min="8" max="8" width="11.109375" bestFit="1" customWidth="1"/>
    <col min="9" max="9" width="2.6640625" customWidth="1"/>
    <col min="10" max="10" width="10" customWidth="1"/>
    <col min="11" max="11" width="9.109375" bestFit="1" customWidth="1"/>
    <col min="12" max="12" width="10.5546875" customWidth="1"/>
    <col min="13" max="13" width="9.109375" bestFit="1" customWidth="1"/>
    <col min="14" max="14" width="3" customWidth="1"/>
    <col min="15" max="15" width="12.6640625" customWidth="1"/>
    <col min="16" max="16" width="9" customWidth="1"/>
    <col min="17" max="17" width="11.109375" bestFit="1" customWidth="1"/>
    <col min="18" max="18" width="8.5546875" customWidth="1"/>
    <col min="19" max="22" width="11.5546875" customWidth="1"/>
    <col min="23" max="23" width="6.6640625" customWidth="1"/>
    <col min="24" max="24" width="4.88671875" customWidth="1"/>
  </cols>
  <sheetData>
    <row r="1" spans="1:23" ht="37.5" customHeight="1" x14ac:dyDescent="0.3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3" ht="25.2" customHeight="1" x14ac:dyDescent="0.3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3" ht="16.95" customHeight="1" x14ac:dyDescent="0.3"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4" spans="1:23" ht="12" customHeight="1" x14ac:dyDescent="0.3"/>
    <row r="5" spans="1:23" ht="14.7" customHeight="1" x14ac:dyDescent="0.3">
      <c r="F5" s="93" t="str">
        <f>CONCATENATE("Ventas totales ",G9)</f>
        <v>Ventas totales Enero</v>
      </c>
      <c r="G5" s="93"/>
      <c r="H5" s="93"/>
      <c r="O5" s="93" t="str">
        <f>CONCATENATE("Ventas acumuladas ")</f>
        <v xml:space="preserve">Ventas acumuladas </v>
      </c>
      <c r="P5" s="93"/>
      <c r="Q5" s="93"/>
      <c r="R5" s="93"/>
    </row>
    <row r="6" spans="1:23" ht="15" customHeight="1" thickBot="1" x14ac:dyDescent="0.35">
      <c r="F6" s="91"/>
      <c r="G6" s="92"/>
      <c r="H6" s="92"/>
    </row>
    <row r="7" spans="1:23" ht="28.5" customHeight="1" thickBot="1" x14ac:dyDescent="0.35">
      <c r="F7" s="91"/>
      <c r="G7" s="92"/>
      <c r="H7" s="92"/>
      <c r="J7" s="35" t="s">
        <v>20</v>
      </c>
      <c r="K7" s="88" t="s">
        <v>1</v>
      </c>
      <c r="L7" s="89"/>
      <c r="M7" s="90"/>
    </row>
    <row r="8" spans="1:23" ht="15" thickBot="1" x14ac:dyDescent="0.35"/>
    <row r="9" spans="1:23" ht="15" thickBot="1" x14ac:dyDescent="0.35">
      <c r="G9" s="24" t="str">
        <f>K7</f>
        <v>Enero</v>
      </c>
      <c r="H9" s="63" t="s">
        <v>29</v>
      </c>
      <c r="J9" s="24" t="str">
        <f>CONCATENATE(G9," ","19")</f>
        <v>Enero 19</v>
      </c>
      <c r="K9" s="60" t="s">
        <v>28</v>
      </c>
      <c r="L9" s="60" t="s">
        <v>72</v>
      </c>
      <c r="M9" s="63" t="s">
        <v>28</v>
      </c>
      <c r="O9" s="24" t="str">
        <f>CONCATENATE(G9," ","BG")</f>
        <v>Enero BG</v>
      </c>
      <c r="P9" s="60" t="s">
        <v>28</v>
      </c>
      <c r="Q9" s="60" t="s">
        <v>30</v>
      </c>
      <c r="R9" s="63" t="s">
        <v>28</v>
      </c>
    </row>
    <row r="10" spans="1:23" ht="15" thickBot="1" x14ac:dyDescent="0.35">
      <c r="F10" s="58" t="s">
        <v>13</v>
      </c>
      <c r="G10" s="64">
        <f>VLOOKUP($F$10,'Cta Resultados'!P3:AB3,MATCH('Análisis Datos'!$G$9,'Cta Resultados'!P2:AB2,0),0)</f>
        <v>24328.86999999997</v>
      </c>
      <c r="H10" s="65">
        <f>SUMPRODUCT('Cta Resultados'!$Q$1:$AB$1,'Cta Resultados'!Q3:AB3)</f>
        <v>24328.86999999997</v>
      </c>
      <c r="J10" s="64">
        <f>VLOOKUP($F$10,'Cta Resultados'!A3:N3,MATCH('Análisis Datos'!$G$9,'Cta Resultados'!A2:N2,0),0)</f>
        <v>3982.3500000000004</v>
      </c>
      <c r="K10" s="62">
        <f>G10/J10-1</f>
        <v>5.1091742312955839</v>
      </c>
      <c r="L10" s="67">
        <f>SUMPRODUCT('Cta Resultados'!$Q$1:$AB$1,'Cta Resultados'!B3:M3)</f>
        <v>3982.3500000000004</v>
      </c>
      <c r="M10" s="61">
        <f>H10/L10-1</f>
        <v>5.1091742312955839</v>
      </c>
      <c r="O10" s="59">
        <f ca="1">VLOOKUP($F$10,'Cta Resultados'!AE3:AR3,MATCH('Análisis Datos'!$G$9,'Cta Resultados'!AE2:AR2,0),0)</f>
        <v>3982.3500000000004</v>
      </c>
      <c r="P10" s="62">
        <f ca="1">IFERROR(H10/O10-1,"")</f>
        <v>5.1091742312955839</v>
      </c>
      <c r="Q10" s="67">
        <f ca="1">SUMPRODUCT('Cta Resultados'!$Q$1:$AB$1,'Cta Resultados'!AF3:AQ3)</f>
        <v>3982.3500000000004</v>
      </c>
      <c r="R10" s="61">
        <f ca="1">IFERROR(J10/Q10-1,"")</f>
        <v>0</v>
      </c>
    </row>
    <row r="11" spans="1:23" ht="6.45" customHeight="1" thickBot="1" x14ac:dyDescent="0.35">
      <c r="F11" s="3"/>
      <c r="G11" s="66"/>
      <c r="H11" s="66"/>
      <c r="J11" s="66"/>
      <c r="K11" s="1"/>
      <c r="L11" s="66"/>
      <c r="M11" s="1"/>
      <c r="O11" s="1"/>
      <c r="P11" s="1"/>
      <c r="Q11" s="66"/>
      <c r="R11" s="1"/>
    </row>
    <row r="12" spans="1:23" ht="16.2" customHeight="1" thickBot="1" x14ac:dyDescent="0.35">
      <c r="F12" s="58" t="s">
        <v>32</v>
      </c>
      <c r="G12" s="64">
        <f>VLOOKUP($F$12,'Cta Resultados'!P5:AB5,MATCH('Análisis Datos'!$G$9,'Cta Resultados'!P2:AB2,0),0)</f>
        <v>206.94</v>
      </c>
      <c r="H12" s="65">
        <f>SUMPRODUCT('Cta Resultados'!$Q$1:$AB$1,'Cta Resultados'!Q5:AB5)</f>
        <v>206.94</v>
      </c>
      <c r="J12" s="64">
        <f>VLOOKUP($F$12,'Cta Resultados'!A5:N5,MATCH('Análisis Datos'!$G$9,'Cta Resultados'!A2:N2,0),0)</f>
        <v>0</v>
      </c>
      <c r="K12" s="62" t="e">
        <f>G12/J12-1</f>
        <v>#DIV/0!</v>
      </c>
      <c r="L12" s="67">
        <f>SUMPRODUCT('Cta Resultados'!$Q$1:$AB$1,'Cta Resultados'!B5:M5)</f>
        <v>0</v>
      </c>
      <c r="M12" s="61" t="e">
        <f>H12/L12-1</f>
        <v>#DIV/0!</v>
      </c>
      <c r="O12" s="59">
        <f>VLOOKUP($F$12,'Cta Resultados'!AE5:AR5,MATCH('Análisis Datos'!$G$9,'Cta Resultados'!AE2:AR2,0),0)</f>
        <v>0</v>
      </c>
      <c r="P12" s="62" t="e">
        <f>L12/O12-1</f>
        <v>#DIV/0!</v>
      </c>
      <c r="Q12" s="67">
        <f>SUMPRODUCT('Cta Resultados'!$Q$1:$AB$1,'Cta Resultados'!AF5:AQ5)</f>
        <v>0</v>
      </c>
      <c r="R12" s="62" t="e">
        <f>N12/Q12-1</f>
        <v>#DIV/0!</v>
      </c>
    </row>
    <row r="13" spans="1:23" ht="6.45" customHeight="1" thickBot="1" x14ac:dyDescent="0.35">
      <c r="F13" s="3"/>
      <c r="G13" s="66"/>
      <c r="H13" s="66"/>
      <c r="J13" s="66"/>
      <c r="K13" s="1"/>
      <c r="L13" s="66"/>
      <c r="M13" s="1"/>
      <c r="O13" s="1"/>
      <c r="P13" s="1"/>
      <c r="Q13" s="66"/>
      <c r="R13" s="1"/>
    </row>
    <row r="14" spans="1:23" ht="15" thickBot="1" x14ac:dyDescent="0.35">
      <c r="F14" s="58" t="s">
        <v>85</v>
      </c>
      <c r="G14" s="64">
        <f>VLOOKUP($F$14,'Cta Resultados'!P7:AB7,MATCH('Análisis Datos'!$G$9,'Cta Resultados'!P2:AB2,0),0)</f>
        <v>0</v>
      </c>
      <c r="H14" s="65">
        <f>SUMPRODUCT('Cta Resultados'!$Q$1:$AB$1,'Cta Resultados'!Q7:AB7)</f>
        <v>0</v>
      </c>
      <c r="J14" s="64">
        <f>VLOOKUP($F$14,'Cta Resultados'!A7:N7,MATCH('Análisis Datos'!$G$9,'Cta Resultados'!A2:N2,0),0)</f>
        <v>1054.18</v>
      </c>
      <c r="K14" s="62">
        <f>G14/J14-1</f>
        <v>-1</v>
      </c>
      <c r="L14" s="67">
        <f>SUMPRODUCT('Cta Resultados'!$Q$1:$AB$1,'Cta Resultados'!B7:M7)</f>
        <v>1054.18</v>
      </c>
      <c r="M14" s="61">
        <f>H14/L14-1</f>
        <v>-1</v>
      </c>
      <c r="O14" s="59">
        <f>VLOOKUP($F$14,'Cta Resultados'!AE7:AR7,MATCH('Análisis Datos'!$G$9,'Cta Resultados'!AE2:AR2,0),0)</f>
        <v>0</v>
      </c>
      <c r="P14" s="62" t="e">
        <f>L14/O14-1</f>
        <v>#DIV/0!</v>
      </c>
      <c r="Q14" s="67">
        <f>SUMPRODUCT('Cta Resultados'!$Q$1:$AB$1,'Cta Resultados'!AF7:AQ7)</f>
        <v>0</v>
      </c>
      <c r="R14" s="62" t="e">
        <f>N14/Q14-1</f>
        <v>#DIV/0!</v>
      </c>
    </row>
    <row r="15" spans="1:23" ht="6.45" customHeight="1" thickBot="1" x14ac:dyDescent="0.35">
      <c r="F15" s="3"/>
      <c r="G15" s="66"/>
      <c r="H15" s="66"/>
      <c r="J15" s="66"/>
      <c r="K15" s="1"/>
      <c r="L15" s="66"/>
      <c r="M15" s="1"/>
      <c r="O15" s="1"/>
      <c r="P15" s="1"/>
      <c r="Q15" s="66"/>
      <c r="R15" s="1"/>
    </row>
    <row r="16" spans="1:23" ht="15" thickBot="1" x14ac:dyDescent="0.35">
      <c r="F16" s="58" t="s">
        <v>15</v>
      </c>
      <c r="G16" s="64">
        <f ca="1">VLOOKUP($F$16,'Cta Resultados'!P12:AB12,MATCH('Análisis Datos'!$G$9,'Cta Resultados'!P2:AB2,0),0)</f>
        <v>1523.6799999999998</v>
      </c>
      <c r="H16" s="65">
        <f ca="1">SUMPRODUCT('Cta Resultados'!Q12:AB12,'Cta Resultados'!$Q$1:$AB$1)</f>
        <v>1523.6799999999998</v>
      </c>
      <c r="J16" s="64">
        <f>VLOOKUP($F$16,'Cta Resultados'!A12:N12,MATCH('Análisis Datos'!$G$9,'Cta Resultados'!A2:N2,0),0)</f>
        <v>890.1</v>
      </c>
      <c r="K16" s="62">
        <f ca="1">G16/J16-1</f>
        <v>0.71180766206044233</v>
      </c>
      <c r="L16" s="67">
        <f ca="1">SUMPRODUCT('Cta Resultados'!B12:M12,'Cta Resultados'!$Q$1:$AB$1)</f>
        <v>890.1</v>
      </c>
      <c r="M16" s="61">
        <f ca="1">H16/L16-1</f>
        <v>0.71180766206044233</v>
      </c>
      <c r="O16" s="59">
        <f>VLOOKUP($F$16,'Cta Resultados'!AE12:AR12,MATCH('Análisis Datos'!$G$9,'Cta Resultados'!AE2:AR2,0),0)</f>
        <v>0</v>
      </c>
      <c r="P16" s="62" t="e">
        <f ca="1">L16/O16-1</f>
        <v>#DIV/0!</v>
      </c>
      <c r="Q16" s="67">
        <f>SUMPRODUCT('Cta Resultados'!AF12:AQ12,'Cta Resultados'!$Q$1:$AB$1)</f>
        <v>0</v>
      </c>
      <c r="R16" s="62" t="e">
        <f>N16/Q16-1</f>
        <v>#DIV/0!</v>
      </c>
    </row>
    <row r="17" spans="6:18" ht="6.45" customHeight="1" thickBot="1" x14ac:dyDescent="0.35">
      <c r="G17" s="66"/>
      <c r="H17" s="66"/>
      <c r="J17" s="66"/>
      <c r="K17" s="1"/>
      <c r="L17" s="66"/>
      <c r="M17" s="1"/>
      <c r="O17" s="1"/>
      <c r="P17" s="1"/>
      <c r="Q17" s="66"/>
      <c r="R17" s="1"/>
    </row>
    <row r="18" spans="6:18" ht="15" thickBot="1" x14ac:dyDescent="0.35">
      <c r="F18" s="58" t="s">
        <v>19</v>
      </c>
      <c r="G18" s="64">
        <f ca="1">VLOOKUP("Resultado Neto antes de I.S.",'Cta Resultados'!P30:AB30,MATCH('Análisis Datos'!$G$9,'Cta Resultados'!P2:AB2,0),0)</f>
        <v>22598.249999999971</v>
      </c>
      <c r="H18" s="65">
        <f ca="1">SUMPRODUCT('Cta Resultados'!Q30:AB30,'Cta Resultados'!$Q$1:$AB$1)</f>
        <v>22598.249999999971</v>
      </c>
      <c r="J18" s="64">
        <f>VLOOKUP("Resultado Neto antes de I.S.",'Cta Resultados'!A30:N30,MATCH('Análisis Datos'!$G$9,'Cta Resultados'!A2:N2,0),0)</f>
        <v>2038.0700000000002</v>
      </c>
      <c r="K18" s="62">
        <f ca="1">G18/J18-1</f>
        <v>10.08806370733094</v>
      </c>
      <c r="L18" s="67">
        <f ca="1">SUMPRODUCT('Cta Resultados'!B30:M30,'Cta Resultados'!$Q$1:$AB$1)</f>
        <v>2038.0700000000002</v>
      </c>
      <c r="M18" s="61">
        <f ca="1">H18/L18-1</f>
        <v>10.08806370733094</v>
      </c>
      <c r="O18" s="59">
        <f ca="1">VLOOKUP("Resultado Neto antes de I.S.",'Cta Resultados'!AE30:AR30,MATCH('Análisis Datos'!$G$9,'Cta Resultados'!AE2:AR2,0),0)</f>
        <v>3982.3500000000004</v>
      </c>
      <c r="P18" s="62">
        <f ca="1">IFERROR(H18/O18-1,"")</f>
        <v>4.6746016799126062</v>
      </c>
      <c r="Q18" s="67">
        <f ca="1">SUMPRODUCT('Cta Resultados'!AF30:AQ30,'Cta Resultados'!$Q$1:$AB$1)</f>
        <v>3982.3500000000004</v>
      </c>
      <c r="R18" s="61">
        <f ca="1">IFERROR(J18/Q18-1,"")</f>
        <v>-0.48822428967820508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 M10 P10 R10 R18 P18 M18 K18 M16 K16 M14 K14 M12 K12 P12 P14 P16 R12 R14 R16">
    <cfRule type="cellIs" dxfId="8" priority="1" operator="between">
      <formula>0</formula>
      <formula>0.19</formula>
    </cfRule>
    <cfRule type="cellIs" dxfId="7" priority="2" operator="lessThan">
      <formula>0</formula>
    </cfRule>
    <cfRule type="cellIs" dxfId="6" priority="3" operator="greaterThan">
      <formula>0.2</formula>
    </cfRule>
  </conditionalFormatting>
  <pageMargins left="0.51181102362204722" right="0.51181102362204722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U70"/>
  <sheetViews>
    <sheetView showGridLines="0" zoomScale="80" zoomScaleNormal="80" workbookViewId="0">
      <selection activeCell="Q1" sqref="Q1"/>
    </sheetView>
  </sheetViews>
  <sheetFormatPr baseColWidth="10" defaultRowHeight="14.4" outlineLevelRow="1" outlineLevelCol="1" x14ac:dyDescent="0.3"/>
  <cols>
    <col min="1" max="1" width="25.5546875" customWidth="1" outlineLevel="1"/>
    <col min="2" max="13" width="10.88671875" customWidth="1" outlineLevel="1"/>
    <col min="14" max="14" width="11.5546875" customWidth="1" outlineLevel="1"/>
    <col min="15" max="15" width="3.33203125" customWidth="1"/>
    <col min="16" max="16" width="25.5546875" bestFit="1" customWidth="1"/>
    <col min="30" max="30" width="2.33203125" customWidth="1"/>
    <col min="31" max="31" width="25.5546875" customWidth="1" outlineLevel="1"/>
    <col min="32" max="43" width="10.88671875" customWidth="1" outlineLevel="1"/>
    <col min="44" max="44" width="11.5546875" customWidth="1" outlineLevel="1"/>
    <col min="45" max="45" width="5.5546875" customWidth="1" outlineLevel="1"/>
    <col min="46" max="47" width="11.5546875" customWidth="1" outlineLevel="1"/>
  </cols>
  <sheetData>
    <row r="1" spans="1:47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0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0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94" t="s">
        <v>13</v>
      </c>
      <c r="AU1" s="94"/>
    </row>
    <row r="2" spans="1:47" x14ac:dyDescent="0.3">
      <c r="A2" s="36">
        <v>2019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36" t="s">
        <v>11</v>
      </c>
      <c r="M2" s="36" t="s">
        <v>12</v>
      </c>
      <c r="N2" s="36" t="s">
        <v>0</v>
      </c>
      <c r="P2" s="4">
        <v>2020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6" t="s">
        <v>81</v>
      </c>
      <c r="AF2" s="46" t="s">
        <v>1</v>
      </c>
      <c r="AG2" s="46" t="s">
        <v>2</v>
      </c>
      <c r="AH2" s="46" t="s">
        <v>3</v>
      </c>
      <c r="AI2" s="46" t="s">
        <v>4</v>
      </c>
      <c r="AJ2" s="46" t="s">
        <v>5</v>
      </c>
      <c r="AK2" s="46" t="s">
        <v>6</v>
      </c>
      <c r="AL2" s="46" t="s">
        <v>7</v>
      </c>
      <c r="AM2" s="46" t="s">
        <v>8</v>
      </c>
      <c r="AN2" s="46" t="s">
        <v>9</v>
      </c>
      <c r="AO2" s="46" t="s">
        <v>10</v>
      </c>
      <c r="AP2" s="46" t="s">
        <v>11</v>
      </c>
      <c r="AQ2" s="46" t="s">
        <v>12</v>
      </c>
      <c r="AR2" s="46" t="s">
        <v>0</v>
      </c>
      <c r="AT2" s="69" t="s">
        <v>37</v>
      </c>
      <c r="AU2" s="69" t="s">
        <v>38</v>
      </c>
    </row>
    <row r="3" spans="1:47" x14ac:dyDescent="0.3">
      <c r="A3" s="75" t="s">
        <v>13</v>
      </c>
      <c r="B3" s="76">
        <f>SUMIFS('Facturas 2019'!$F:$F,'Facturas 2019'!$H:$H,'Cta Resultados'!B2)</f>
        <v>3982.3500000000004</v>
      </c>
      <c r="C3" s="76">
        <f>SUMIFS('Facturas 2019'!$F:$F,'Facturas 2019'!$H:$H,'Cta Resultados'!C2)</f>
        <v>3703.2200000000012</v>
      </c>
      <c r="D3" s="76">
        <f>SUMIFS('Facturas 2019'!$F:$F,'Facturas 2019'!$H:$H,'Cta Resultados'!D2)</f>
        <v>3233.9</v>
      </c>
      <c r="E3" s="76">
        <f>SUMIFS('Facturas 2019'!$F:$F,'Facturas 2019'!$H:$H,'Cta Resultados'!E2)</f>
        <v>4073.92</v>
      </c>
      <c r="F3" s="76">
        <f>SUMIFS('Facturas 2019'!$F:$F,'Facturas 2019'!$H:$H,'Cta Resultados'!F2)</f>
        <v>3482.7899999999995</v>
      </c>
      <c r="G3" s="76">
        <f>SUMIFS('Facturas 2019'!$F:$F,'Facturas 2019'!$H:$H,'Cta Resultados'!G2)</f>
        <v>7434.7400000000007</v>
      </c>
      <c r="H3" s="76">
        <f>SUMIFS('Facturas 2019'!$F:$F,'Facturas 2019'!$H:$H,'Cta Resultados'!H2)</f>
        <v>4898.8000000000029</v>
      </c>
      <c r="I3" s="76">
        <f>SUMIFS('Facturas 2019'!$F:$F,'Facturas 2019'!$H:$H,'Cta Resultados'!I2)</f>
        <v>2982.6</v>
      </c>
      <c r="J3" s="76">
        <f>SUMIFS('Facturas 2019'!$F:$F,'Facturas 2019'!$H:$H,'Cta Resultados'!J2)</f>
        <v>4422.96</v>
      </c>
      <c r="K3" s="76">
        <f>SUMIFS('Facturas 2019'!$F:$F,'Facturas 2019'!$H:$H,'Cta Resultados'!K2)</f>
        <v>4867.1200000000008</v>
      </c>
      <c r="L3" s="76">
        <f>SUMIFS('Facturas 2019'!$F:$F,'Facturas 2019'!$H:$H,'Cta Resultados'!L2)</f>
        <v>3099.17</v>
      </c>
      <c r="M3" s="76">
        <f>SUMIFS('Facturas 2019'!$F:$F,'Facturas 2019'!$H:$H,'Cta Resultados'!M2)</f>
        <v>0</v>
      </c>
      <c r="N3" s="77">
        <f>SUM(B3:M3)</f>
        <v>46181.570000000007</v>
      </c>
      <c r="P3" s="78" t="s">
        <v>13</v>
      </c>
      <c r="Q3" s="79">
        <f>SUMIFS('Facturas 2020'!$F:$F,'Facturas 2020'!$H:$H,'Cta Resultados'!Q2)</f>
        <v>24328.86999999997</v>
      </c>
      <c r="R3" s="79">
        <f>SUMIFS('Facturas 2020'!$F:$F,'Facturas 2020'!$H:$H,'Cta Resultados'!R2)</f>
        <v>4492.82</v>
      </c>
      <c r="S3" s="79">
        <f>SUMIFS('Facturas 2020'!$F:$F,'Facturas 2020'!$H:$H,'Cta Resultados'!S2)</f>
        <v>0</v>
      </c>
      <c r="T3" s="79">
        <f>SUMIFS('Facturas 2020'!$F:$F,'Facturas 2020'!$H:$H,'Cta Resultados'!T2)</f>
        <v>0</v>
      </c>
      <c r="U3" s="79">
        <f>SUMIFS('Facturas 2020'!$F:$F,'Facturas 2020'!$H:$H,'Cta Resultados'!U2)</f>
        <v>0</v>
      </c>
      <c r="V3" s="79">
        <f>SUMIFS('Facturas 2020'!$F:$F,'Facturas 2020'!$H:$H,'Cta Resultados'!V2)</f>
        <v>0</v>
      </c>
      <c r="W3" s="79">
        <f>SUMIFS('Facturas 2020'!$F:$F,'Facturas 2020'!$H:$H,'Cta Resultados'!W2)</f>
        <v>0</v>
      </c>
      <c r="X3" s="79">
        <f>SUMIFS('Facturas 2020'!$F:$F,'Facturas 2020'!$H:$H,'Cta Resultados'!X2)</f>
        <v>0</v>
      </c>
      <c r="Y3" s="79">
        <f>SUMIFS('Facturas 2020'!$F:$F,'Facturas 2020'!$H:$H,'Cta Resultados'!Y2)</f>
        <v>0</v>
      </c>
      <c r="Z3" s="79">
        <f>SUMIFS('Facturas 2020'!$F:$F,'Facturas 2020'!$H:$H,'Cta Resultados'!Z2)</f>
        <v>0</v>
      </c>
      <c r="AA3" s="79">
        <f>SUMIFS('Facturas 2020'!$F:$F,'Facturas 2020'!$H:$H,'Cta Resultados'!AA2)</f>
        <v>0</v>
      </c>
      <c r="AB3" s="79">
        <f>SUMIFS('Facturas 2020'!$F:$F,'Facturas 2020'!$H:$H,'Cta Resultados'!AB2)</f>
        <v>0</v>
      </c>
      <c r="AC3" s="80">
        <f t="shared" ref="AC3" si="0">SUM(Q3:AB3)</f>
        <v>28821.68999999997</v>
      </c>
      <c r="AE3" s="81" t="s">
        <v>13</v>
      </c>
      <c r="AF3" s="82">
        <f ca="1">((RANDBETWEEN($AT$3,$AU$3)*B3)/100)+B3</f>
        <v>3982.3500000000004</v>
      </c>
      <c r="AG3" s="82">
        <f t="shared" ref="AG3:AQ3" ca="1" si="1">((RANDBETWEEN($AT$3,$AU$3)*C3)/100)+C3</f>
        <v>3888.3810000000012</v>
      </c>
      <c r="AH3" s="82">
        <f t="shared" ca="1" si="1"/>
        <v>3363.2560000000003</v>
      </c>
      <c r="AI3" s="82">
        <f t="shared" ca="1" si="1"/>
        <v>4481.3119999999999</v>
      </c>
      <c r="AJ3" s="82">
        <f t="shared" ca="1" si="1"/>
        <v>3726.5852999999993</v>
      </c>
      <c r="AK3" s="82">
        <f t="shared" ca="1" si="1"/>
        <v>7955.171800000001</v>
      </c>
      <c r="AL3" s="82">
        <f t="shared" ca="1" si="1"/>
        <v>4898.8000000000029</v>
      </c>
      <c r="AM3" s="82">
        <f t="shared" ca="1" si="1"/>
        <v>3221.2080000000001</v>
      </c>
      <c r="AN3" s="82">
        <f t="shared" ca="1" si="1"/>
        <v>4467.1895999999997</v>
      </c>
      <c r="AO3" s="82">
        <f t="shared" ca="1" si="1"/>
        <v>5159.1472000000012</v>
      </c>
      <c r="AP3" s="82">
        <f t="shared" ca="1" si="1"/>
        <v>3192.1451000000002</v>
      </c>
      <c r="AQ3" s="82">
        <f t="shared" ca="1" si="1"/>
        <v>0</v>
      </c>
      <c r="AR3" s="83">
        <f t="shared" ref="AR3" ca="1" si="2">SUM(AF3:AQ3)</f>
        <v>48335.546000000002</v>
      </c>
      <c r="AS3" s="57"/>
      <c r="AT3" s="84">
        <v>0</v>
      </c>
      <c r="AU3" s="84">
        <v>10</v>
      </c>
    </row>
    <row r="4" spans="1:47" ht="10.199999999999999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E4" s="9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57"/>
    </row>
    <row r="5" spans="1:47" x14ac:dyDescent="0.3">
      <c r="A5" s="37" t="s">
        <v>32</v>
      </c>
      <c r="B5" s="38">
        <f>SUMIFS('Gastos 2019'!$D:$D,'Gastos 2019'!$F:$F,'Cta Resultados'!B2,'Gastos 2019'!$G:$G,'Cta Resultados'!$A$5)</f>
        <v>0</v>
      </c>
      <c r="C5" s="38">
        <f>SUMIFS('Gastos 2019'!$D:$D,'Gastos 2019'!$F:$F,'Cta Resultados'!C2,'Gastos 2019'!$G:$G,'Cta Resultados'!$A$5)</f>
        <v>0</v>
      </c>
      <c r="D5" s="38">
        <f>SUMIFS('Gastos 2019'!$D:$D,'Gastos 2019'!$F:$F,'Cta Resultados'!D2,'Gastos 2019'!$G:$G,'Cta Resultados'!$A$5)</f>
        <v>0</v>
      </c>
      <c r="E5" s="38">
        <f>SUMIFS('Gastos 2019'!$D:$D,'Gastos 2019'!$F:$F,'Cta Resultados'!E2,'Gastos 2019'!$G:$G,'Cta Resultados'!$A$5)</f>
        <v>0</v>
      </c>
      <c r="F5" s="38">
        <f>SUMIFS('Gastos 2019'!$D:$D,'Gastos 2019'!$F:$F,'Cta Resultados'!F2,'Gastos 2019'!$G:$G,'Cta Resultados'!$A$5)</f>
        <v>0</v>
      </c>
      <c r="G5" s="38">
        <f>SUMIFS('Gastos 2019'!$D:$D,'Gastos 2019'!$F:$F,'Cta Resultados'!G2,'Gastos 2019'!$G:$G,'Cta Resultados'!$A$5)</f>
        <v>0</v>
      </c>
      <c r="H5" s="38">
        <f>SUMIFS('Gastos 2019'!$D:$D,'Gastos 2019'!$F:$F,'Cta Resultados'!H2,'Gastos 2019'!$G:$G,'Cta Resultados'!$A$5)</f>
        <v>0</v>
      </c>
      <c r="I5" s="38">
        <f>SUMIFS('Gastos 2019'!$D:$D,'Gastos 2019'!$F:$F,'Cta Resultados'!I2,'Gastos 2019'!$G:$G,'Cta Resultados'!$A$5)</f>
        <v>0</v>
      </c>
      <c r="J5" s="38">
        <f>SUMIFS('Gastos 2019'!$D:$D,'Gastos 2019'!$F:$F,'Cta Resultados'!J2,'Gastos 2019'!$G:$G,'Cta Resultados'!$A$5)</f>
        <v>0</v>
      </c>
      <c r="K5" s="38">
        <f>SUMIFS('Gastos 2019'!$D:$D,'Gastos 2019'!$F:$F,'Cta Resultados'!K2,'Gastos 2019'!$G:$G,'Cta Resultados'!$A$5)</f>
        <v>0</v>
      </c>
      <c r="L5" s="38">
        <f>SUMIFS('Gastos 2019'!$D:$D,'Gastos 2019'!$F:$F,'Cta Resultados'!L2,'Gastos 2019'!$G:$G,'Cta Resultados'!$A$5)</f>
        <v>206.94</v>
      </c>
      <c r="M5" s="38">
        <f>SUMIFS('Gastos 2019'!$D:$D,'Gastos 2019'!$F:$F,'Cta Resultados'!M2,'Gastos 2019'!$G:$G,'Cta Resultados'!$A$5)</f>
        <v>0</v>
      </c>
      <c r="N5" s="39">
        <f>SUM(B5:M5)</f>
        <v>206.94</v>
      </c>
      <c r="P5" s="22" t="s">
        <v>32</v>
      </c>
      <c r="Q5" s="23">
        <f>SUMIFS('Gastos 2020'!$D:$D,'Gastos 2020'!$F:$F,'Cta Resultados'!Q2,'Gastos 2020'!$G:$G,'Cta Resultados'!$A$5)</f>
        <v>206.94</v>
      </c>
      <c r="R5" s="23">
        <f>SUMIFS('Gastos 2020'!$D:$D,'Gastos 2020'!$F:$F,'Cta Resultados'!R2,'Gastos 2020'!$G:$G,'Cta Resultados'!$A$5)</f>
        <v>0</v>
      </c>
      <c r="S5" s="23">
        <f>SUMIFS('Gastos 2020'!$D:$D,'Gastos 2020'!$F:$F,'Cta Resultados'!S2,'Gastos 2020'!$G:$G,'Cta Resultados'!$A$5)</f>
        <v>0</v>
      </c>
      <c r="T5" s="23">
        <f>SUMIFS('Gastos 2020'!$D:$D,'Gastos 2020'!$F:$F,'Cta Resultados'!T2,'Gastos 2020'!$G:$G,'Cta Resultados'!$A$5)</f>
        <v>0</v>
      </c>
      <c r="U5" s="23">
        <f>SUMIFS('Gastos 2020'!$D:$D,'Gastos 2020'!$F:$F,'Cta Resultados'!U2,'Gastos 2020'!$G:$G,'Cta Resultados'!$A$5)</f>
        <v>0</v>
      </c>
      <c r="V5" s="23">
        <f>SUMIFS('Gastos 2020'!$D:$D,'Gastos 2020'!$F:$F,'Cta Resultados'!V2,'Gastos 2020'!$G:$G,'Cta Resultados'!$A$5)</f>
        <v>0</v>
      </c>
      <c r="W5" s="23">
        <f>SUMIFS('Gastos 2020'!$D:$D,'Gastos 2020'!$F:$F,'Cta Resultados'!W2,'Gastos 2020'!$G:$G,'Cta Resultados'!$A$5)</f>
        <v>0</v>
      </c>
      <c r="X5" s="23">
        <f>SUMIFS('Gastos 2020'!$D:$D,'Gastos 2020'!$F:$F,'Cta Resultados'!X2,'Gastos 2020'!$G:$G,'Cta Resultados'!$A$5)</f>
        <v>0</v>
      </c>
      <c r="Y5" s="23">
        <f>SUMIFS('Gastos 2020'!$D:$D,'Gastos 2020'!$F:$F,'Cta Resultados'!Y2,'Gastos 2020'!$G:$G,'Cta Resultados'!$A$5)</f>
        <v>0</v>
      </c>
      <c r="Z5" s="23">
        <f>SUMIFS('Gastos 2020'!$D:$D,'Gastos 2020'!$F:$F,'Cta Resultados'!Z2,'Gastos 2020'!$G:$G,'Cta Resultados'!$A$5)</f>
        <v>0</v>
      </c>
      <c r="AA5" s="23">
        <f>SUMIFS('Gastos 2020'!$D:$D,'Gastos 2020'!$F:$F,'Cta Resultados'!AA2,'Gastos 2020'!$G:$G,'Cta Resultados'!$A$5)</f>
        <v>0</v>
      </c>
      <c r="AB5" s="23">
        <f>SUMIFS('Gastos 2020'!$D:$D,'Gastos 2020'!$F:$F,'Cta Resultados'!AB2,'Gastos 2020'!$G:$G,'Cta Resultados'!$A$5)</f>
        <v>0</v>
      </c>
      <c r="AC5" s="20">
        <f t="shared" ref="AC5" si="3">SUM(Q5:AB5)</f>
        <v>206.94</v>
      </c>
      <c r="AE5" s="47" t="s">
        <v>32</v>
      </c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9">
        <f t="shared" ref="AR5" si="4">SUM(AF5:AQ5)</f>
        <v>0</v>
      </c>
      <c r="AT5" s="94" t="s">
        <v>39</v>
      </c>
      <c r="AU5" s="94"/>
    </row>
    <row r="6" spans="1:47" x14ac:dyDescent="0.3">
      <c r="A6" s="30" t="s">
        <v>34</v>
      </c>
      <c r="B6" s="18">
        <f t="shared" ref="B6:N6" si="5">B5/B3</f>
        <v>0</v>
      </c>
      <c r="C6" s="18">
        <f t="shared" si="5"/>
        <v>0</v>
      </c>
      <c r="D6" s="18">
        <f t="shared" si="5"/>
        <v>0</v>
      </c>
      <c r="E6" s="18">
        <f t="shared" si="5"/>
        <v>0</v>
      </c>
      <c r="F6" s="18">
        <f t="shared" si="5"/>
        <v>0</v>
      </c>
      <c r="G6" s="18">
        <f t="shared" si="5"/>
        <v>0</v>
      </c>
      <c r="H6" s="18">
        <f t="shared" si="5"/>
        <v>0</v>
      </c>
      <c r="I6" s="18">
        <f t="shared" si="5"/>
        <v>0</v>
      </c>
      <c r="J6" s="18">
        <f t="shared" si="5"/>
        <v>0</v>
      </c>
      <c r="K6" s="18">
        <f t="shared" si="5"/>
        <v>0</v>
      </c>
      <c r="L6" s="18">
        <f t="shared" si="5"/>
        <v>6.6772716566048329E-2</v>
      </c>
      <c r="M6" s="18" t="e">
        <f t="shared" si="5"/>
        <v>#DIV/0!</v>
      </c>
      <c r="N6" s="18">
        <f t="shared" si="5"/>
        <v>4.4810083329778518E-3</v>
      </c>
      <c r="P6" s="30" t="s">
        <v>35</v>
      </c>
      <c r="Q6" s="18">
        <f t="shared" ref="Q6:AB6" si="6">Q5/Q3</f>
        <v>8.505943761465299E-3</v>
      </c>
      <c r="R6" s="18">
        <f t="shared" si="6"/>
        <v>0</v>
      </c>
      <c r="S6" s="18" t="e">
        <f t="shared" si="6"/>
        <v>#DIV/0!</v>
      </c>
      <c r="T6" s="18" t="e">
        <f t="shared" si="6"/>
        <v>#DIV/0!</v>
      </c>
      <c r="U6" s="18" t="e">
        <f t="shared" si="6"/>
        <v>#DIV/0!</v>
      </c>
      <c r="V6" s="18" t="e">
        <f t="shared" si="6"/>
        <v>#DIV/0!</v>
      </c>
      <c r="W6" s="18" t="e">
        <f t="shared" si="6"/>
        <v>#DIV/0!</v>
      </c>
      <c r="X6" s="18" t="e">
        <f t="shared" si="6"/>
        <v>#DIV/0!</v>
      </c>
      <c r="Y6" s="18" t="e">
        <f t="shared" si="6"/>
        <v>#DIV/0!</v>
      </c>
      <c r="Z6" s="18" t="e">
        <f t="shared" si="6"/>
        <v>#DIV/0!</v>
      </c>
      <c r="AA6" s="18" t="e">
        <f t="shared" si="6"/>
        <v>#DIV/0!</v>
      </c>
      <c r="AB6" s="18" t="e">
        <f t="shared" si="6"/>
        <v>#DIV/0!</v>
      </c>
      <c r="AC6" s="10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T6" s="69" t="s">
        <v>37</v>
      </c>
      <c r="AU6" s="69" t="s">
        <v>38</v>
      </c>
    </row>
    <row r="7" spans="1:47" x14ac:dyDescent="0.3">
      <c r="A7" s="37" t="s">
        <v>85</v>
      </c>
      <c r="B7" s="38">
        <f>SUM(B8:B9)</f>
        <v>1054.18</v>
      </c>
      <c r="C7" s="38">
        <f t="shared" ref="C7:M7" si="7">SUM(C8:C9)</f>
        <v>1054.18</v>
      </c>
      <c r="D7" s="38">
        <f t="shared" si="7"/>
        <v>1054.18</v>
      </c>
      <c r="E7" s="38">
        <f t="shared" si="7"/>
        <v>1886.0700000000002</v>
      </c>
      <c r="F7" s="38">
        <f t="shared" si="7"/>
        <v>1054.18</v>
      </c>
      <c r="G7" s="38">
        <f t="shared" si="7"/>
        <v>1054.18</v>
      </c>
      <c r="H7" s="38">
        <f t="shared" si="7"/>
        <v>2108.36</v>
      </c>
      <c r="I7" s="38">
        <f t="shared" si="7"/>
        <v>1054</v>
      </c>
      <c r="J7" s="38">
        <f t="shared" si="7"/>
        <v>2500</v>
      </c>
      <c r="K7" s="38">
        <f t="shared" si="7"/>
        <v>1500</v>
      </c>
      <c r="L7" s="38">
        <f t="shared" si="7"/>
        <v>1783.32</v>
      </c>
      <c r="M7" s="38">
        <f t="shared" si="7"/>
        <v>0</v>
      </c>
      <c r="N7" s="39">
        <f>SUM(B7:M7)</f>
        <v>16102.650000000001</v>
      </c>
      <c r="P7" s="22" t="str">
        <f>A7</f>
        <v>Salarios</v>
      </c>
      <c r="Q7" s="23">
        <f>SUM(Q8:Q9)</f>
        <v>0</v>
      </c>
      <c r="R7" s="23">
        <f t="shared" ref="R7:AB7" si="8">SUM(R8:R9)</f>
        <v>0</v>
      </c>
      <c r="S7" s="23">
        <f t="shared" si="8"/>
        <v>0</v>
      </c>
      <c r="T7" s="23">
        <f t="shared" si="8"/>
        <v>0</v>
      </c>
      <c r="U7" s="23">
        <f t="shared" si="8"/>
        <v>0</v>
      </c>
      <c r="V7" s="23">
        <f t="shared" si="8"/>
        <v>0</v>
      </c>
      <c r="W7" s="23">
        <f t="shared" si="8"/>
        <v>0</v>
      </c>
      <c r="X7" s="23">
        <f t="shared" si="8"/>
        <v>0</v>
      </c>
      <c r="Y7" s="23">
        <f t="shared" si="8"/>
        <v>0</v>
      </c>
      <c r="Z7" s="23">
        <f t="shared" si="8"/>
        <v>0</v>
      </c>
      <c r="AA7" s="23">
        <f t="shared" si="8"/>
        <v>0</v>
      </c>
      <c r="AB7" s="23">
        <f t="shared" si="8"/>
        <v>0</v>
      </c>
      <c r="AC7" s="20">
        <f t="shared" ref="AC7" si="9">SUM(Q7:AB7)</f>
        <v>0</v>
      </c>
      <c r="AE7" s="47" t="str">
        <f>P7</f>
        <v>Salarios</v>
      </c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9">
        <f t="shared" ref="AR7" si="10">SUM(AF7:AQ7)</f>
        <v>0</v>
      </c>
      <c r="AT7" s="70">
        <v>3</v>
      </c>
      <c r="AU7" s="70">
        <v>5</v>
      </c>
    </row>
    <row r="8" spans="1:47" outlineLevel="1" x14ac:dyDescent="0.3">
      <c r="A8" s="28" t="s">
        <v>83</v>
      </c>
      <c r="B8" s="29">
        <f>SUMIFS('Gastos 2019'!$D:$D,'Gastos 2019'!$F:$F,'Cta Resultados'!B2,'Gastos 2019'!$G:$G,'Cta Resultados'!$A$8)</f>
        <v>1054.18</v>
      </c>
      <c r="C8" s="29">
        <f>SUMIFS('Gastos 2019'!$D:$D,'Gastos 2019'!$F:$F,'Cta Resultados'!C2,'Gastos 2019'!$G:$G,'Cta Resultados'!$A$8)</f>
        <v>1054.18</v>
      </c>
      <c r="D8" s="29">
        <f>SUMIFS('Gastos 2019'!$D:$D,'Gastos 2019'!$F:$F,'Cta Resultados'!D2,'Gastos 2019'!$G:$G,'Cta Resultados'!$A$8)</f>
        <v>1054.18</v>
      </c>
      <c r="E8" s="29">
        <f>SUMIFS('Gastos 2019'!$D:$D,'Gastos 2019'!$F:$F,'Cta Resultados'!E2,'Gastos 2019'!$G:$G,'Cta Resultados'!$A$8)</f>
        <v>1886.0700000000002</v>
      </c>
      <c r="F8" s="29">
        <f>SUMIFS('Gastos 2019'!$D:$D,'Gastos 2019'!$F:$F,'Cta Resultados'!F2,'Gastos 2019'!$G:$G,'Cta Resultados'!$A$8)</f>
        <v>1054.18</v>
      </c>
      <c r="G8" s="29">
        <f>SUMIFS('Gastos 2019'!$D:$D,'Gastos 2019'!$F:$F,'Cta Resultados'!G2,'Gastos 2019'!$G:$G,'Cta Resultados'!$A$8)</f>
        <v>1054.18</v>
      </c>
      <c r="H8" s="29">
        <f>SUMIFS('Gastos 2019'!$D:$D,'Gastos 2019'!$F:$F,'Cta Resultados'!H2,'Gastos 2019'!$G:$G,'Cta Resultados'!$A$8)</f>
        <v>2108.36</v>
      </c>
      <c r="I8" s="29">
        <f>SUMIFS('Gastos 2019'!$D:$D,'Gastos 2019'!$F:$F,'Cta Resultados'!I2,'Gastos 2019'!$G:$G,'Cta Resultados'!$A$8)</f>
        <v>1054</v>
      </c>
      <c r="J8" s="29">
        <f>SUMIFS('Gastos 2019'!$D:$D,'Gastos 2019'!$F:$F,'Cta Resultados'!J2,'Gastos 2019'!$G:$G,'Cta Resultados'!$A$8)</f>
        <v>2500</v>
      </c>
      <c r="K8" s="29">
        <f>SUMIFS('Gastos 2019'!$D:$D,'Gastos 2019'!$F:$F,'Cta Resultados'!K2,'Gastos 2019'!$G:$G,'Cta Resultados'!$A$8)</f>
        <v>1500</v>
      </c>
      <c r="L8" s="29">
        <f>SUMIFS('Gastos 2019'!$D:$D,'Gastos 2019'!$F:$F,'Cta Resultados'!L2,'Gastos 2019'!$G:$G,'Cta Resultados'!$A$8)</f>
        <v>1783.32</v>
      </c>
      <c r="M8" s="29">
        <f>SUMIFS('Gastos 2019'!$D:$D,'Gastos 2019'!$F:$F,'Cta Resultados'!M2,'Gastos 2019'!$G:$G,'Cta Resultados'!$A$8)</f>
        <v>0</v>
      </c>
      <c r="N8" s="21">
        <f>SUM(B8:M8)</f>
        <v>16102.650000000001</v>
      </c>
      <c r="P8" s="28" t="str">
        <f>A8</f>
        <v>Sueldo CEO</v>
      </c>
      <c r="Q8" s="29">
        <f>SUMIFS('Gastos 2020'!$D:$D,'Gastos 2020'!$F:$F,'Cta Resultados'!Q2,'Gastos 2020'!$G:$G,'Cta Resultados'!$A$8)</f>
        <v>0</v>
      </c>
      <c r="R8" s="29">
        <f>SUMIFS('Gastos 2020'!$D:$D,'Gastos 2020'!$F:$F,'Cta Resultados'!R2,'Gastos 2020'!$G:$G,'Cta Resultados'!$A$8)</f>
        <v>0</v>
      </c>
      <c r="S8" s="29">
        <f>SUMIFS('Gastos 2020'!$D:$D,'Gastos 2020'!$F:$F,'Cta Resultados'!S2,'Gastos 2020'!$G:$G,'Cta Resultados'!$A$8)</f>
        <v>0</v>
      </c>
      <c r="T8" s="29">
        <f>SUMIFS('Gastos 2020'!$D:$D,'Gastos 2020'!$F:$F,'Cta Resultados'!T2,'Gastos 2020'!$G:$G,'Cta Resultados'!$A$8)</f>
        <v>0</v>
      </c>
      <c r="U8" s="29">
        <f>SUMIFS('Gastos 2020'!$D:$D,'Gastos 2020'!$F:$F,'Cta Resultados'!U2,'Gastos 2020'!$G:$G,'Cta Resultados'!$A$8)</f>
        <v>0</v>
      </c>
      <c r="V8" s="29">
        <f>SUMIFS('Gastos 2020'!$D:$D,'Gastos 2020'!$F:$F,'Cta Resultados'!V2,'Gastos 2020'!$G:$G,'Cta Resultados'!$A$8)</f>
        <v>0</v>
      </c>
      <c r="W8" s="29">
        <f>SUMIFS('Gastos 2020'!$D:$D,'Gastos 2020'!$F:$F,'Cta Resultados'!W2,'Gastos 2020'!$G:$G,'Cta Resultados'!$A$8)</f>
        <v>0</v>
      </c>
      <c r="X8" s="29">
        <f>SUMIFS('Gastos 2020'!$D:$D,'Gastos 2020'!$F:$F,'Cta Resultados'!X2,'Gastos 2020'!$G:$G,'Cta Resultados'!$A$8)</f>
        <v>0</v>
      </c>
      <c r="Y8" s="29">
        <f>SUMIFS('Gastos 2020'!$D:$D,'Gastos 2020'!$F:$F,'Cta Resultados'!Y2,'Gastos 2020'!$G:$G,'Cta Resultados'!$A$8)</f>
        <v>0</v>
      </c>
      <c r="Z8" s="29">
        <f>SUMIFS('Gastos 2020'!$D:$D,'Gastos 2020'!$F:$F,'Cta Resultados'!Z2,'Gastos 2020'!$G:$G,'Cta Resultados'!$A$8)</f>
        <v>0</v>
      </c>
      <c r="AA8" s="29">
        <f>SUMIFS('Gastos 2020'!$D:$D,'Gastos 2020'!$F:$F,'Cta Resultados'!AA2,'Gastos 2020'!$G:$G,'Cta Resultados'!$A$8)</f>
        <v>0</v>
      </c>
      <c r="AB8" s="29">
        <f>SUMIFS('Gastos 2020'!$D:$D,'Gastos 2020'!$F:$F,'Cta Resultados'!AB2,'Gastos 2020'!$G:$G,'Cta Resultados'!$A$8)</f>
        <v>0</v>
      </c>
      <c r="AC8" s="21">
        <f>SUM(Q8:AB8)</f>
        <v>0</v>
      </c>
      <c r="AE8" s="28" t="str">
        <f>P8</f>
        <v>Sueldo CEO</v>
      </c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21">
        <f>SUM(AF8:AQ8)</f>
        <v>0</v>
      </c>
    </row>
    <row r="9" spans="1:47" outlineLevel="1" x14ac:dyDescent="0.3">
      <c r="A9" s="28" t="s">
        <v>84</v>
      </c>
      <c r="B9" s="29">
        <f>SUMIFS('Gastos 2019'!$D:$D,'Gastos 2019'!$F:$F,'Cta Resultados'!B2,'Gastos 2019'!$G:$G,'Cta Resultados'!$A$9)</f>
        <v>0</v>
      </c>
      <c r="C9" s="29">
        <f>SUMIFS('Gastos 2019'!$D:$D,'Gastos 2019'!$F:$F,'Cta Resultados'!C2,'Gastos 2019'!$G:$G,'Cta Resultados'!$A$9)</f>
        <v>0</v>
      </c>
      <c r="D9" s="29">
        <f>SUMIFS('Gastos 2019'!$D:$D,'Gastos 2019'!$F:$F,'Cta Resultados'!D2,'Gastos 2019'!$G:$G,'Cta Resultados'!$A$9)</f>
        <v>0</v>
      </c>
      <c r="E9" s="29">
        <f>SUMIFS('Gastos 2019'!$D:$D,'Gastos 2019'!$F:$F,'Cta Resultados'!E2,'Gastos 2019'!$G:$G,'Cta Resultados'!$A$9)</f>
        <v>0</v>
      </c>
      <c r="F9" s="29">
        <f>SUMIFS('Gastos 2019'!$D:$D,'Gastos 2019'!$F:$F,'Cta Resultados'!F2,'Gastos 2019'!$G:$G,'Cta Resultados'!$A$9)</f>
        <v>0</v>
      </c>
      <c r="G9" s="29">
        <f>SUMIFS('Gastos 2019'!$D:$D,'Gastos 2019'!$F:$F,'Cta Resultados'!G2,'Gastos 2019'!$G:$G,'Cta Resultados'!$A$9)</f>
        <v>0</v>
      </c>
      <c r="H9" s="29">
        <f>SUMIFS('Gastos 2019'!$D:$D,'Gastos 2019'!$F:$F,'Cta Resultados'!H2,'Gastos 2019'!$G:$G,'Cta Resultados'!$A$9)</f>
        <v>0</v>
      </c>
      <c r="I9" s="29">
        <f>SUMIFS('Gastos 2019'!$D:$D,'Gastos 2019'!$F:$F,'Cta Resultados'!I2,'Gastos 2019'!$G:$G,'Cta Resultados'!$A$9)</f>
        <v>0</v>
      </c>
      <c r="J9" s="29">
        <f>SUMIFS('Gastos 2019'!$D:$D,'Gastos 2019'!$F:$F,'Cta Resultados'!J2,'Gastos 2019'!$G:$G,'Cta Resultados'!$A$9)</f>
        <v>0</v>
      </c>
      <c r="K9" s="29">
        <f>SUMIFS('Gastos 2019'!$D:$D,'Gastos 2019'!$F:$F,'Cta Resultados'!K2,'Gastos 2019'!$G:$G,'Cta Resultados'!$A$9)</f>
        <v>0</v>
      </c>
      <c r="L9" s="29">
        <f>SUMIFS('Gastos 2019'!$D:$D,'Gastos 2019'!$F:$F,'Cta Resultados'!L2,'Gastos 2019'!$G:$G,'Cta Resultados'!$A$9)</f>
        <v>0</v>
      </c>
      <c r="M9" s="29">
        <f>SUMIFS('Gastos 2019'!$D:$D,'Gastos 2019'!$F:$F,'Cta Resultados'!M2,'Gastos 2019'!$G:$G,'Cta Resultados'!$A$9)</f>
        <v>0</v>
      </c>
      <c r="N9" s="21">
        <f t="shared" ref="N9" si="11">SUM(B9:M9)</f>
        <v>0</v>
      </c>
      <c r="P9" s="28" t="str">
        <f>A9</f>
        <v>Coste de Personal</v>
      </c>
      <c r="Q9" s="29">
        <f>SUMIFS('Gastos 2020'!$D:$D,'Gastos 2020'!$F:$F,'Cta Resultados'!Q2,'Gastos 2020'!$G:$G,'Cta Resultados'!$A$9)</f>
        <v>0</v>
      </c>
      <c r="R9" s="29">
        <f>SUMIFS('Gastos 2020'!$D:$D,'Gastos 2020'!$F:$F,'Cta Resultados'!R2,'Gastos 2020'!$G:$G,'Cta Resultados'!$A$9)</f>
        <v>0</v>
      </c>
      <c r="S9" s="29">
        <f>SUMIFS('Gastos 2020'!$D:$D,'Gastos 2020'!$F:$F,'Cta Resultados'!S2,'Gastos 2020'!$G:$G,'Cta Resultados'!$A$9)</f>
        <v>0</v>
      </c>
      <c r="T9" s="29">
        <f>SUMIFS('Gastos 2020'!$D:$D,'Gastos 2020'!$F:$F,'Cta Resultados'!T2,'Gastos 2020'!$G:$G,'Cta Resultados'!$A$9)</f>
        <v>0</v>
      </c>
      <c r="U9" s="29">
        <f>SUMIFS('Gastos 2020'!$D:$D,'Gastos 2020'!$F:$F,'Cta Resultados'!U2,'Gastos 2020'!$G:$G,'Cta Resultados'!$A$9)</f>
        <v>0</v>
      </c>
      <c r="V9" s="29">
        <f>SUMIFS('Gastos 2020'!$D:$D,'Gastos 2020'!$F:$F,'Cta Resultados'!V2,'Gastos 2020'!$G:$G,'Cta Resultados'!$A$9)</f>
        <v>0</v>
      </c>
      <c r="W9" s="29">
        <f>SUMIFS('Gastos 2020'!$D:$D,'Gastos 2020'!$F:$F,'Cta Resultados'!W2,'Gastos 2020'!$G:$G,'Cta Resultados'!$A$9)</f>
        <v>0</v>
      </c>
      <c r="X9" s="29">
        <f>SUMIFS('Gastos 2020'!$D:$D,'Gastos 2020'!$F:$F,'Cta Resultados'!X2,'Gastos 2020'!$G:$G,'Cta Resultados'!$A$9)</f>
        <v>0</v>
      </c>
      <c r="Y9" s="29">
        <f>SUMIFS('Gastos 2020'!$D:$D,'Gastos 2020'!$F:$F,'Cta Resultados'!Y2,'Gastos 2020'!$G:$G,'Cta Resultados'!$A$9)</f>
        <v>0</v>
      </c>
      <c r="Z9" s="29">
        <f>SUMIFS('Gastos 2020'!$D:$D,'Gastos 2020'!$F:$F,'Cta Resultados'!Z2,'Gastos 2020'!$G:$G,'Cta Resultados'!$A$9)</f>
        <v>0</v>
      </c>
      <c r="AA9" s="29">
        <f>SUMIFS('Gastos 2020'!$D:$D,'Gastos 2020'!$F:$F,'Cta Resultados'!AA2,'Gastos 2020'!$G:$G,'Cta Resultados'!$A$9)</f>
        <v>0</v>
      </c>
      <c r="AB9" s="29">
        <f>SUMIFS('Gastos 2020'!$D:$D,'Gastos 2020'!$F:$F,'Cta Resultados'!AB2,'Gastos 2020'!$G:$G,'Cta Resultados'!$A$9)</f>
        <v>0</v>
      </c>
      <c r="AC9" s="21">
        <f t="shared" ref="AC9" si="12">SUM(Q9:AB9)</f>
        <v>0</v>
      </c>
      <c r="AE9" s="28" t="str">
        <f>P9</f>
        <v>Coste de Personal</v>
      </c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21">
        <f t="shared" ref="AR9" si="13">SUM(AF9:AQ9)</f>
        <v>0</v>
      </c>
    </row>
    <row r="10" spans="1:47" x14ac:dyDescent="0.3">
      <c r="A10" s="30" t="s">
        <v>23</v>
      </c>
      <c r="B10" s="18">
        <f t="shared" ref="B10:N10" si="14">B7/B3</f>
        <v>0.2647130463168732</v>
      </c>
      <c r="C10" s="18">
        <f t="shared" si="14"/>
        <v>0.2846657773505219</v>
      </c>
      <c r="D10" s="18">
        <f t="shared" si="14"/>
        <v>0.32597792139521942</v>
      </c>
      <c r="E10" s="18">
        <f t="shared" si="14"/>
        <v>0.46296196292514336</v>
      </c>
      <c r="F10" s="18">
        <f t="shared" si="14"/>
        <v>0.30268261939422136</v>
      </c>
      <c r="G10" s="18">
        <f t="shared" si="14"/>
        <v>0.1417911050016544</v>
      </c>
      <c r="H10" s="18">
        <f t="shared" si="14"/>
        <v>0.43038295092675732</v>
      </c>
      <c r="I10" s="18">
        <f t="shared" si="14"/>
        <v>0.35338295446925505</v>
      </c>
      <c r="J10" s="18">
        <f t="shared" si="14"/>
        <v>0.56523233309819665</v>
      </c>
      <c r="K10" s="18">
        <f t="shared" si="14"/>
        <v>0.30819046992882848</v>
      </c>
      <c r="L10" s="18">
        <f t="shared" si="14"/>
        <v>0.5754185798133048</v>
      </c>
      <c r="M10" s="18" t="e">
        <f t="shared" si="14"/>
        <v>#DIV/0!</v>
      </c>
      <c r="N10" s="18">
        <f t="shared" si="14"/>
        <v>0.34868130295267136</v>
      </c>
      <c r="P10" s="30" t="s">
        <v>23</v>
      </c>
      <c r="Q10" s="18">
        <f t="shared" ref="Q10:AC10" si="15">Q7/Q3</f>
        <v>0</v>
      </c>
      <c r="R10" s="18">
        <f t="shared" si="15"/>
        <v>0</v>
      </c>
      <c r="S10" s="18" t="e">
        <f t="shared" si="15"/>
        <v>#DIV/0!</v>
      </c>
      <c r="T10" s="18" t="e">
        <f t="shared" si="15"/>
        <v>#DIV/0!</v>
      </c>
      <c r="U10" s="18" t="e">
        <f t="shared" si="15"/>
        <v>#DIV/0!</v>
      </c>
      <c r="V10" s="18" t="e">
        <f t="shared" si="15"/>
        <v>#DIV/0!</v>
      </c>
      <c r="W10" s="18" t="e">
        <f t="shared" si="15"/>
        <v>#DIV/0!</v>
      </c>
      <c r="X10" s="18" t="e">
        <f t="shared" si="15"/>
        <v>#DIV/0!</v>
      </c>
      <c r="Y10" s="18" t="e">
        <f t="shared" si="15"/>
        <v>#DIV/0!</v>
      </c>
      <c r="Z10" s="18" t="e">
        <f t="shared" si="15"/>
        <v>#DIV/0!</v>
      </c>
      <c r="AA10" s="18" t="e">
        <f t="shared" si="15"/>
        <v>#DIV/0!</v>
      </c>
      <c r="AB10" s="18" t="e">
        <f t="shared" si="15"/>
        <v>#DIV/0!</v>
      </c>
      <c r="AC10" s="18">
        <f t="shared" si="15"/>
        <v>0</v>
      </c>
      <c r="AE10" s="30" t="s">
        <v>23</v>
      </c>
      <c r="AF10" s="18">
        <f t="shared" ref="AF10:AR10" ca="1" si="16">AF7/AF3</f>
        <v>0</v>
      </c>
      <c r="AG10" s="18">
        <f t="shared" ca="1" si="16"/>
        <v>0</v>
      </c>
      <c r="AH10" s="18">
        <f t="shared" ca="1" si="16"/>
        <v>0</v>
      </c>
      <c r="AI10" s="18">
        <f t="shared" ca="1" si="16"/>
        <v>0</v>
      </c>
      <c r="AJ10" s="18">
        <f t="shared" ca="1" si="16"/>
        <v>0</v>
      </c>
      <c r="AK10" s="18">
        <f t="shared" ca="1" si="16"/>
        <v>0</v>
      </c>
      <c r="AL10" s="18">
        <f t="shared" ca="1" si="16"/>
        <v>0</v>
      </c>
      <c r="AM10" s="18">
        <f t="shared" ca="1" si="16"/>
        <v>0</v>
      </c>
      <c r="AN10" s="18">
        <f t="shared" ca="1" si="16"/>
        <v>0</v>
      </c>
      <c r="AO10" s="18">
        <f t="shared" ca="1" si="16"/>
        <v>0</v>
      </c>
      <c r="AP10" s="18">
        <f t="shared" ca="1" si="16"/>
        <v>0</v>
      </c>
      <c r="AQ10" s="18" t="e">
        <f t="shared" ca="1" si="16"/>
        <v>#DIV/0!</v>
      </c>
      <c r="AR10" s="18">
        <f t="shared" ca="1" si="16"/>
        <v>0</v>
      </c>
    </row>
    <row r="11" spans="1:47" ht="7.2" customHeight="1" x14ac:dyDescent="0.3">
      <c r="A11" s="1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0"/>
      <c r="P11" s="1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0"/>
      <c r="AE11" s="11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0"/>
      <c r="AS11" t="s">
        <v>31</v>
      </c>
    </row>
    <row r="12" spans="1:47" x14ac:dyDescent="0.3">
      <c r="A12" s="40" t="s">
        <v>15</v>
      </c>
      <c r="B12" s="41">
        <f t="shared" ref="B12:M12" si="17">SUM(B13:B19)</f>
        <v>890.1</v>
      </c>
      <c r="C12" s="41">
        <f t="shared" si="17"/>
        <v>1192.1599999999999</v>
      </c>
      <c r="D12" s="41">
        <f t="shared" si="17"/>
        <v>849.65000000000009</v>
      </c>
      <c r="E12" s="41">
        <f t="shared" si="17"/>
        <v>1036.1600000000001</v>
      </c>
      <c r="F12" s="41">
        <f t="shared" si="17"/>
        <v>1341.4800000000002</v>
      </c>
      <c r="G12" s="41">
        <f t="shared" ca="1" si="17"/>
        <v>1345.45</v>
      </c>
      <c r="H12" s="41">
        <f t="shared" ca="1" si="17"/>
        <v>1577.8400000000001</v>
      </c>
      <c r="I12" s="41">
        <f t="shared" ca="1" si="17"/>
        <v>1575.28</v>
      </c>
      <c r="J12" s="41">
        <f t="shared" ca="1" si="17"/>
        <v>2440.8900000000003</v>
      </c>
      <c r="K12" s="41">
        <f t="shared" ca="1" si="17"/>
        <v>1048.53</v>
      </c>
      <c r="L12" s="41">
        <f t="shared" ca="1" si="17"/>
        <v>900.12</v>
      </c>
      <c r="M12" s="41">
        <f t="shared" ca="1" si="17"/>
        <v>0</v>
      </c>
      <c r="N12" s="39">
        <f ca="1">SUM(B12:M12)</f>
        <v>14197.660000000003</v>
      </c>
      <c r="P12" s="25" t="s">
        <v>15</v>
      </c>
      <c r="Q12" s="26">
        <f t="shared" ref="Q12:AB12" ca="1" si="18">SUM(Q13:Q19)</f>
        <v>1523.6799999999998</v>
      </c>
      <c r="R12" s="26">
        <f t="shared" ca="1" si="18"/>
        <v>3118.2</v>
      </c>
      <c r="S12" s="26">
        <f t="shared" ca="1" si="18"/>
        <v>0</v>
      </c>
      <c r="T12" s="26">
        <f t="shared" ca="1" si="18"/>
        <v>0</v>
      </c>
      <c r="U12" s="26">
        <f t="shared" ca="1" si="18"/>
        <v>0</v>
      </c>
      <c r="V12" s="26">
        <f t="shared" ca="1" si="18"/>
        <v>0</v>
      </c>
      <c r="W12" s="26">
        <f t="shared" ca="1" si="18"/>
        <v>0</v>
      </c>
      <c r="X12" s="26">
        <f t="shared" ca="1" si="18"/>
        <v>0</v>
      </c>
      <c r="Y12" s="26">
        <f t="shared" ca="1" si="18"/>
        <v>0</v>
      </c>
      <c r="Z12" s="26">
        <f t="shared" ca="1" si="18"/>
        <v>0</v>
      </c>
      <c r="AA12" s="26">
        <f t="shared" ca="1" si="18"/>
        <v>0</v>
      </c>
      <c r="AB12" s="26">
        <f t="shared" ca="1" si="18"/>
        <v>0</v>
      </c>
      <c r="AC12" s="27">
        <f ca="1">SUM(Q12:AB12)</f>
        <v>4641.8799999999992</v>
      </c>
      <c r="AE12" s="50" t="s">
        <v>15</v>
      </c>
      <c r="AF12" s="51">
        <f t="shared" ref="AF12:AQ12" si="19">SUM(AF13:AF19)</f>
        <v>0</v>
      </c>
      <c r="AG12" s="51">
        <f t="shared" si="19"/>
        <v>0</v>
      </c>
      <c r="AH12" s="51">
        <f t="shared" si="19"/>
        <v>0</v>
      </c>
      <c r="AI12" s="51">
        <f t="shared" si="19"/>
        <v>0</v>
      </c>
      <c r="AJ12" s="51">
        <f t="shared" si="19"/>
        <v>0</v>
      </c>
      <c r="AK12" s="51">
        <f t="shared" si="19"/>
        <v>0</v>
      </c>
      <c r="AL12" s="51">
        <f t="shared" si="19"/>
        <v>0</v>
      </c>
      <c r="AM12" s="51">
        <f t="shared" si="19"/>
        <v>0</v>
      </c>
      <c r="AN12" s="51">
        <f t="shared" si="19"/>
        <v>0</v>
      </c>
      <c r="AO12" s="51">
        <f t="shared" si="19"/>
        <v>0</v>
      </c>
      <c r="AP12" s="51">
        <f t="shared" si="19"/>
        <v>0</v>
      </c>
      <c r="AQ12" s="51">
        <f t="shared" si="19"/>
        <v>0</v>
      </c>
      <c r="AR12" s="52">
        <f>SUM(AF12:AQ12)</f>
        <v>0</v>
      </c>
      <c r="AS12" t="s">
        <v>31</v>
      </c>
    </row>
    <row r="13" spans="1:47" outlineLevel="1" x14ac:dyDescent="0.3">
      <c r="A13" s="28" t="str">
        <f>P13</f>
        <v>Formación</v>
      </c>
      <c r="B13" s="29">
        <f>SUMIFS('Gastos 2019'!$D:$D,'Gastos 2019'!$F:$F,'Cta Resultados'!B2,'Gastos 2019'!$G:$G,'Cta Resultados'!$A$13)</f>
        <v>185.19</v>
      </c>
      <c r="C13" s="29">
        <f>SUMIFS('Gastos 2019'!$D:$D,'Gastos 2019'!$F:$F,'Cta Resultados'!C2,'Gastos 2019'!$G:$G,'Cta Resultados'!$A$13)</f>
        <v>50</v>
      </c>
      <c r="D13" s="29">
        <f>SUMIFS('Gastos 2019'!$D:$D,'Gastos 2019'!$F:$F,'Cta Resultados'!D2,'Gastos 2019'!$G:$G,'Cta Resultados'!$A$13)</f>
        <v>13.66</v>
      </c>
      <c r="E13" s="29">
        <f>SUMIFS('Gastos 2019'!$D:$D,'Gastos 2019'!$F:$F,'Cta Resultados'!E2,'Gastos 2019'!$G:$G,'Cta Resultados'!$A$13)</f>
        <v>86.12</v>
      </c>
      <c r="F13" s="29">
        <f>SUMIFS('Gastos 2019'!$D:$D,'Gastos 2019'!$F:$F,'Cta Resultados'!F2,'Gastos 2019'!$G:$G,'Cta Resultados'!$A$13)</f>
        <v>97.67</v>
      </c>
      <c r="G13" s="29">
        <f>SUMIFS('Gastos 2019'!$D:$D,'Gastos 2019'!$F:$F,'Cta Resultados'!G2,'Gastos 2019'!$G:$G,'Cta Resultados'!$A$13)</f>
        <v>60.5</v>
      </c>
      <c r="H13" s="29">
        <f>SUMIFS('Gastos 2019'!$D:$D,'Gastos 2019'!$F:$F,'Cta Resultados'!H2,'Gastos 2019'!$G:$G,'Cta Resultados'!$A$13)</f>
        <v>38.020000000000003</v>
      </c>
      <c r="I13" s="29">
        <f>SUMIFS('Gastos 2019'!$D:$D,'Gastos 2019'!$F:$F,'Cta Resultados'!I2,'Gastos 2019'!$G:$G,'Cta Resultados'!$A$13)</f>
        <v>45.03</v>
      </c>
      <c r="J13" s="29">
        <f>SUMIFS('Gastos 2019'!$D:$D,'Gastos 2019'!$F:$F,'Cta Resultados'!J2,'Gastos 2019'!$G:$G,'Cta Resultados'!$A$13)</f>
        <v>366.74</v>
      </c>
      <c r="K13" s="29">
        <f>SUMIFS('Gastos 2019'!$D:$D,'Gastos 2019'!$F:$F,'Cta Resultados'!K2,'Gastos 2019'!$G:$G,'Cta Resultados'!$A$13)</f>
        <v>492.77</v>
      </c>
      <c r="L13" s="29">
        <f>SUMIFS('Gastos 2019'!$D:$D,'Gastos 2019'!$F:$F,'Cta Resultados'!L2,'Gastos 2019'!$G:$G,'Cta Resultados'!$A$13)</f>
        <v>91.07</v>
      </c>
      <c r="M13" s="29">
        <f>SUMIFS('Gastos 2019'!$D:$D,'Gastos 2019'!$F:$F,'Cta Resultados'!M2,'Gastos 2019'!$G:$G,'Cta Resultados'!$A$13)</f>
        <v>0</v>
      </c>
      <c r="N13" s="21">
        <f>SUM(B13:M13)</f>
        <v>1526.77</v>
      </c>
      <c r="P13" s="28" t="s">
        <v>79</v>
      </c>
      <c r="Q13" s="29">
        <f>SUMIFS('Gastos 2020'!$D:$D,'Gastos 2020'!$F:$F,'Cta Resultados'!Q2,'Gastos 2020'!$G:$G,'Cta Resultados'!$A$13)</f>
        <v>419.59</v>
      </c>
      <c r="R13" s="29">
        <f>SUMIFS('Gastos 2020'!$D:$D,'Gastos 2020'!$F:$F,'Cta Resultados'!R2,'Gastos 2020'!$G:$G,'Cta Resultados'!$A$13)</f>
        <v>79.12</v>
      </c>
      <c r="S13" s="29">
        <f>SUMIFS('Gastos 2020'!$D:$D,'Gastos 2020'!$F:$F,'Cta Resultados'!S2,'Gastos 2020'!$G:$G,'Cta Resultados'!$A$13)</f>
        <v>0</v>
      </c>
      <c r="T13" s="29">
        <f>SUMIFS('Gastos 2020'!$D:$D,'Gastos 2020'!$F:$F,'Cta Resultados'!T2,'Gastos 2020'!$G:$G,'Cta Resultados'!$A$13)</f>
        <v>0</v>
      </c>
      <c r="U13" s="29">
        <f>SUMIFS('Gastos 2020'!$D:$D,'Gastos 2020'!$F:$F,'Cta Resultados'!U2,'Gastos 2020'!$G:$G,'Cta Resultados'!$A$13)</f>
        <v>0</v>
      </c>
      <c r="V13" s="29">
        <f>SUMIFS('Gastos 2020'!$D:$D,'Gastos 2020'!$F:$F,'Cta Resultados'!V2,'Gastos 2020'!$G:$G,'Cta Resultados'!$A$13)</f>
        <v>0</v>
      </c>
      <c r="W13" s="29">
        <f>SUMIFS('Gastos 2020'!$D:$D,'Gastos 2020'!$F:$F,'Cta Resultados'!W2,'Gastos 2020'!$G:$G,'Cta Resultados'!$A$13)</f>
        <v>0</v>
      </c>
      <c r="X13" s="29">
        <f>SUMIFS('Gastos 2020'!$D:$D,'Gastos 2020'!$F:$F,'Cta Resultados'!X2,'Gastos 2020'!$G:$G,'Cta Resultados'!$A$13)</f>
        <v>0</v>
      </c>
      <c r="Y13" s="29">
        <f>SUMIFS('Gastos 2020'!$D:$D,'Gastos 2020'!$F:$F,'Cta Resultados'!Y2,'Gastos 2020'!$G:$G,'Cta Resultados'!$A$13)</f>
        <v>0</v>
      </c>
      <c r="Z13" s="29">
        <f>SUMIFS('Gastos 2020'!$D:$D,'Gastos 2020'!$F:$F,'Cta Resultados'!Z2,'Gastos 2020'!$G:$G,'Cta Resultados'!$A$13)</f>
        <v>0</v>
      </c>
      <c r="AA13" s="29">
        <f>SUMIFS('Gastos 2020'!$D:$D,'Gastos 2020'!$F:$F,'Cta Resultados'!AA2,'Gastos 2020'!$G:$G,'Cta Resultados'!$A$13)</f>
        <v>0</v>
      </c>
      <c r="AB13" s="29">
        <f>SUMIFS('Gastos 2020'!$D:$D,'Gastos 2020'!$F:$F,'Cta Resultados'!AB2,'Gastos 2020'!$G:$G,'Cta Resultados'!$A$13)</f>
        <v>0</v>
      </c>
      <c r="AC13" s="20">
        <f>SUM(Q13:AB13)</f>
        <v>498.71</v>
      </c>
      <c r="AE13" s="28" t="str">
        <f>P13</f>
        <v>Formación</v>
      </c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21">
        <f>SUM(AF13:AQ13)</f>
        <v>0</v>
      </c>
      <c r="AS13" t="s">
        <v>31</v>
      </c>
    </row>
    <row r="14" spans="1:47" outlineLevel="1" x14ac:dyDescent="0.3">
      <c r="A14" s="28" t="str">
        <f t="shared" ref="A14:A19" si="20">P14</f>
        <v>Suministros</v>
      </c>
      <c r="B14" s="29">
        <f>SUMIFS('Gastos 2019'!$D:$D,'Gastos 2019'!$F:$F,'Cta Resultados'!B2,'Gastos 2019'!$G:$G,'Cta Resultados'!$A$14)</f>
        <v>149.11000000000001</v>
      </c>
      <c r="C14" s="29">
        <f>SUMIFS('Gastos 2019'!$D:$D,'Gastos 2019'!$F:$F,'Cta Resultados'!C2,'Gastos 2019'!$G:$G,'Cta Resultados'!$A$14)</f>
        <v>313.79999999999995</v>
      </c>
      <c r="D14" s="29">
        <f>SUMIFS('Gastos 2019'!$D:$D,'Gastos 2019'!$F:$F,'Cta Resultados'!D2,'Gastos 2019'!$G:$G,'Cta Resultados'!$A$14)</f>
        <v>333.40999999999997</v>
      </c>
      <c r="E14" s="29">
        <f>SUMIFS('Gastos 2019'!$D:$D,'Gastos 2019'!$F:$F,'Cta Resultados'!E2,'Gastos 2019'!$G:$G,'Cta Resultados'!$A$14)</f>
        <v>51.129999999999995</v>
      </c>
      <c r="F14" s="29">
        <f>SUMIFS('Gastos 2019'!$D:$D,'Gastos 2019'!$F:$F,'Cta Resultados'!F2,'Gastos 2019'!$G:$G,'Cta Resultados'!$A$14)</f>
        <v>382.47</v>
      </c>
      <c r="G14" s="29">
        <f>SUMIFS('Gastos 2019'!$D:$D,'Gastos 2019'!$F:$F,'Cta Resultados'!G2,'Gastos 2019'!$G:$G,'Cta Resultados'!$A$14)</f>
        <v>231.32</v>
      </c>
      <c r="H14" s="29">
        <f>SUMIFS('Gastos 2019'!$D:$D,'Gastos 2019'!$F:$F,'Cta Resultados'!H2,'Gastos 2019'!$G:$G,'Cta Resultados'!$A$14)</f>
        <v>296.98</v>
      </c>
      <c r="I14" s="29">
        <f>SUMIFS('Gastos 2019'!$D:$D,'Gastos 2019'!$F:$F,'Cta Resultados'!I2,'Gastos 2019'!$G:$G,'Cta Resultados'!$A$14)</f>
        <v>343.82</v>
      </c>
      <c r="J14" s="29">
        <f>SUMIFS('Gastos 2019'!$D:$D,'Gastos 2019'!$F:$F,'Cta Resultados'!J2,'Gastos 2019'!$G:$G,'Cta Resultados'!$A$14)</f>
        <v>474.34</v>
      </c>
      <c r="K14" s="29">
        <f>SUMIFS('Gastos 2019'!$D:$D,'Gastos 2019'!$F:$F,'Cta Resultados'!K2,'Gastos 2019'!$G:$G,'Cta Resultados'!$A$14)</f>
        <v>42.73</v>
      </c>
      <c r="L14" s="29">
        <f>SUMIFS('Gastos 2019'!$D:$D,'Gastos 2019'!$F:$F,'Cta Resultados'!L2,'Gastos 2019'!$G:$G,'Cta Resultados'!$A$14)</f>
        <v>65</v>
      </c>
      <c r="M14" s="29">
        <f>SUMIFS('Gastos 2019'!$D:$D,'Gastos 2019'!$F:$F,'Cta Resultados'!M2,'Gastos 2019'!$G:$G,'Cta Resultados'!$A$14)</f>
        <v>0</v>
      </c>
      <c r="N14" s="21">
        <f t="shared" ref="N14:N19" si="21">SUM(B14:M14)</f>
        <v>2684.11</v>
      </c>
      <c r="P14" s="28" t="s">
        <v>80</v>
      </c>
      <c r="Q14" s="29">
        <f>SUMIFS('Gastos 2020'!$D:$D,'Gastos 2020'!$F:$F,'Cta Resultados'!Q2,'Gastos 2020'!$G:$G,'Cta Resultados'!$A$14)</f>
        <v>97.72999999999999</v>
      </c>
      <c r="R14" s="29">
        <f>SUMIFS('Gastos 2020'!$D:$D,'Gastos 2020'!$F:$F,'Cta Resultados'!R2,'Gastos 2020'!$G:$G,'Cta Resultados'!$A$14)</f>
        <v>227.3</v>
      </c>
      <c r="S14" s="29">
        <f>SUMIFS('Gastos 2020'!$D:$D,'Gastos 2020'!$F:$F,'Cta Resultados'!S2,'Gastos 2020'!$G:$G,'Cta Resultados'!$A$14)</f>
        <v>0</v>
      </c>
      <c r="T14" s="29">
        <f>SUMIFS('Gastos 2020'!$D:$D,'Gastos 2020'!$F:$F,'Cta Resultados'!T2,'Gastos 2020'!$G:$G,'Cta Resultados'!$A$14)</f>
        <v>0</v>
      </c>
      <c r="U14" s="29">
        <f>SUMIFS('Gastos 2020'!$D:$D,'Gastos 2020'!$F:$F,'Cta Resultados'!U2,'Gastos 2020'!$G:$G,'Cta Resultados'!$A$14)</f>
        <v>0</v>
      </c>
      <c r="V14" s="29">
        <f>SUMIFS('Gastos 2020'!$D:$D,'Gastos 2020'!$F:$F,'Cta Resultados'!V2,'Gastos 2020'!$G:$G,'Cta Resultados'!$A$14)</f>
        <v>0</v>
      </c>
      <c r="W14" s="29">
        <f>SUMIFS('Gastos 2020'!$D:$D,'Gastos 2020'!$F:$F,'Cta Resultados'!W2,'Gastos 2020'!$G:$G,'Cta Resultados'!$A$14)</f>
        <v>0</v>
      </c>
      <c r="X14" s="29">
        <f>SUMIFS('Gastos 2020'!$D:$D,'Gastos 2020'!$F:$F,'Cta Resultados'!X2,'Gastos 2020'!$G:$G,'Cta Resultados'!$A$14)</f>
        <v>0</v>
      </c>
      <c r="Y14" s="29">
        <f>SUMIFS('Gastos 2020'!$D:$D,'Gastos 2020'!$F:$F,'Cta Resultados'!Y2,'Gastos 2020'!$G:$G,'Cta Resultados'!$A$14)</f>
        <v>0</v>
      </c>
      <c r="Z14" s="29">
        <f>SUMIFS('Gastos 2020'!$D:$D,'Gastos 2020'!$F:$F,'Cta Resultados'!Z2,'Gastos 2020'!$G:$G,'Cta Resultados'!$A$14)</f>
        <v>0</v>
      </c>
      <c r="AA14" s="29">
        <f>SUMIFS('Gastos 2020'!$D:$D,'Gastos 2020'!$F:$F,'Cta Resultados'!AA2,'Gastos 2020'!$G:$G,'Cta Resultados'!$A$14)</f>
        <v>0</v>
      </c>
      <c r="AB14" s="29">
        <f>SUMIFS('Gastos 2020'!$D:$D,'Gastos 2020'!$F:$F,'Cta Resultados'!AB2,'Gastos 2020'!$G:$G,'Cta Resultados'!$A$14)</f>
        <v>0</v>
      </c>
      <c r="AC14" s="20">
        <f t="shared" ref="AC14:AC19" si="22">SUM(Q14:AB14)</f>
        <v>325.02999999999997</v>
      </c>
      <c r="AE14" s="28" t="str">
        <f t="shared" ref="AE14:AE19" si="23">P14</f>
        <v>Suministros</v>
      </c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21">
        <f t="shared" ref="AR14:AR19" si="24">SUM(AF14:AQ14)</f>
        <v>0</v>
      </c>
    </row>
    <row r="15" spans="1:47" outlineLevel="1" x14ac:dyDescent="0.3">
      <c r="A15" s="28" t="str">
        <f t="shared" si="20"/>
        <v>Servicios Profesionales</v>
      </c>
      <c r="B15" s="29">
        <f>SUMIFS('Gastos 2019'!$D:$D,'Gastos 2019'!$F:$F,'Cta Resultados'!B2,'Gastos 2019'!$G:$G,'Cta Resultados'!$A$15)</f>
        <v>381.96</v>
      </c>
      <c r="C15" s="29">
        <f>SUMIFS('Gastos 2019'!$D:$D,'Gastos 2019'!$F:$F,'Cta Resultados'!C2,'Gastos 2019'!$G:$G,'Cta Resultados'!$A$15)</f>
        <v>232.69</v>
      </c>
      <c r="D15" s="29">
        <f>SUMIFS('Gastos 2019'!$D:$D,'Gastos 2019'!$F:$F,'Cta Resultados'!D2,'Gastos 2019'!$G:$G,'Cta Resultados'!$A$15)</f>
        <v>426.89</v>
      </c>
      <c r="E15" s="29">
        <f>SUMIFS('Gastos 2019'!$D:$D,'Gastos 2019'!$F:$F,'Cta Resultados'!E2,'Gastos 2019'!$G:$G,'Cta Resultados'!$A$15)</f>
        <v>384.38</v>
      </c>
      <c r="F15" s="29">
        <f>SUMIFS('Gastos 2019'!$D:$D,'Gastos 2019'!$F:$F,'Cta Resultados'!F2,'Gastos 2019'!$G:$G,'Cta Resultados'!$A$15)</f>
        <v>423.56</v>
      </c>
      <c r="G15" s="29">
        <f>SUMIFS('Gastos 2019'!$D:$D,'Gastos 2019'!$F:$F,'Cta Resultados'!G2,'Gastos 2019'!$G:$G,'Cta Resultados'!$A$15)</f>
        <v>342.37</v>
      </c>
      <c r="H15" s="29">
        <f>SUMIFS('Gastos 2019'!$D:$D,'Gastos 2019'!$F:$F,'Cta Resultados'!H2,'Gastos 2019'!$G:$G,'Cta Resultados'!$A$15)</f>
        <v>419.43</v>
      </c>
      <c r="I15" s="29">
        <f>SUMIFS('Gastos 2019'!$D:$D,'Gastos 2019'!$F:$F,'Cta Resultados'!I2,'Gastos 2019'!$G:$G,'Cta Resultados'!$A$15)</f>
        <v>1078.44</v>
      </c>
      <c r="J15" s="29">
        <f>SUMIFS('Gastos 2019'!$D:$D,'Gastos 2019'!$F:$F,'Cta Resultados'!J2,'Gastos 2019'!$G:$G,'Cta Resultados'!$A$15)</f>
        <v>1050.73</v>
      </c>
      <c r="K15" s="29">
        <f>SUMIFS('Gastos 2019'!$D:$D,'Gastos 2019'!$F:$F,'Cta Resultados'!K2,'Gastos 2019'!$G:$G,'Cta Resultados'!$A$15)</f>
        <v>245.8</v>
      </c>
      <c r="L15" s="29">
        <f>SUMIFS('Gastos 2019'!$D:$D,'Gastos 2019'!$F:$F,'Cta Resultados'!L2,'Gastos 2019'!$G:$G,'Cta Resultados'!$A$15)</f>
        <v>359.8</v>
      </c>
      <c r="M15" s="29">
        <f>SUMIFS('Gastos 2019'!$D:$D,'Gastos 2019'!$F:$F,'Cta Resultados'!M2,'Gastos 2019'!$G:$G,'Cta Resultados'!$A$15)</f>
        <v>0</v>
      </c>
      <c r="N15" s="21">
        <f t="shared" si="21"/>
        <v>5346.05</v>
      </c>
      <c r="P15" s="28" t="s">
        <v>21</v>
      </c>
      <c r="Q15" s="29">
        <f>SUMIFS('Gastos 2020'!$D:$D,'Gastos 2020'!$F:$F,'Cta Resultados'!Q2,'Gastos 2020'!$G:$G,'Cta Resultados'!$A$15)</f>
        <v>461.61</v>
      </c>
      <c r="R15" s="29">
        <f>SUMIFS('Gastos 2020'!$D:$D,'Gastos 2020'!$F:$F,'Cta Resultados'!R2,'Gastos 2020'!$G:$G,'Cta Resultados'!$A$15)</f>
        <v>452.14</v>
      </c>
      <c r="S15" s="29">
        <f>SUMIFS('Gastos 2020'!$D:$D,'Gastos 2020'!$F:$F,'Cta Resultados'!S2,'Gastos 2020'!$G:$G,'Cta Resultados'!$A$15)</f>
        <v>0</v>
      </c>
      <c r="T15" s="29">
        <f>SUMIFS('Gastos 2020'!$D:$D,'Gastos 2020'!$F:$F,'Cta Resultados'!T2,'Gastos 2020'!$G:$G,'Cta Resultados'!$A$15)</f>
        <v>0</v>
      </c>
      <c r="U15" s="29">
        <f>SUMIFS('Gastos 2020'!$D:$D,'Gastos 2020'!$F:$F,'Cta Resultados'!U2,'Gastos 2020'!$G:$G,'Cta Resultados'!$A$15)</f>
        <v>0</v>
      </c>
      <c r="V15" s="29">
        <f>SUMIFS('Gastos 2020'!$D:$D,'Gastos 2020'!$F:$F,'Cta Resultados'!V2,'Gastos 2020'!$G:$G,'Cta Resultados'!$A$15)</f>
        <v>0</v>
      </c>
      <c r="W15" s="29">
        <f>SUMIFS('Gastos 2020'!$D:$D,'Gastos 2020'!$F:$F,'Cta Resultados'!W2,'Gastos 2020'!$G:$G,'Cta Resultados'!$A$15)</f>
        <v>0</v>
      </c>
      <c r="X15" s="29">
        <f>SUMIFS('Gastos 2020'!$D:$D,'Gastos 2020'!$F:$F,'Cta Resultados'!X2,'Gastos 2020'!$G:$G,'Cta Resultados'!$A$15)</f>
        <v>0</v>
      </c>
      <c r="Y15" s="29">
        <f>SUMIFS('Gastos 2020'!$D:$D,'Gastos 2020'!$F:$F,'Cta Resultados'!Y2,'Gastos 2020'!$G:$G,'Cta Resultados'!$A$15)</f>
        <v>0</v>
      </c>
      <c r="Z15" s="29">
        <f>SUMIFS('Gastos 2020'!$D:$D,'Gastos 2020'!$F:$F,'Cta Resultados'!Z2,'Gastos 2020'!$G:$G,'Cta Resultados'!$A$15)</f>
        <v>0</v>
      </c>
      <c r="AA15" s="29">
        <f>SUMIFS('Gastos 2020'!$D:$D,'Gastos 2020'!$F:$F,'Cta Resultados'!AA2,'Gastos 2020'!$G:$G,'Cta Resultados'!$A$15)</f>
        <v>0</v>
      </c>
      <c r="AB15" s="29">
        <f>SUMIFS('Gastos 2020'!$D:$D,'Gastos 2020'!$F:$F,'Cta Resultados'!AB2,'Gastos 2020'!$G:$G,'Cta Resultados'!$A$15)</f>
        <v>0</v>
      </c>
      <c r="AC15" s="20">
        <f t="shared" si="22"/>
        <v>913.75</v>
      </c>
      <c r="AE15" s="28" t="str">
        <f t="shared" si="23"/>
        <v>Servicios Profesionales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21">
        <f t="shared" si="24"/>
        <v>0</v>
      </c>
    </row>
    <row r="16" spans="1:47" outlineLevel="1" x14ac:dyDescent="0.3">
      <c r="A16" s="28" t="str">
        <f t="shared" si="20"/>
        <v>Seguros</v>
      </c>
      <c r="B16" s="29">
        <f>SUMIFS('Gastos 2019'!$D:$D,'Gastos 2019'!$F:$F,'Cta Resultados'!B2,'Gastos 2019'!$G:$G,'Cta Resultados'!$A$16)</f>
        <v>135.49</v>
      </c>
      <c r="C16" s="29">
        <f>SUMIFS('Gastos 2019'!$D:$D,'Gastos 2019'!$F:$F,'Cta Resultados'!C2,'Gastos 2019'!$G:$G,'Cta Resultados'!$A$16)</f>
        <v>508.07</v>
      </c>
      <c r="D16" s="29">
        <f>SUMIFS('Gastos 2019'!$D:$D,'Gastos 2019'!$F:$F,'Cta Resultados'!D2,'Gastos 2019'!$G:$G,'Cta Resultados'!$A$16)</f>
        <v>65.69</v>
      </c>
      <c r="E16" s="29">
        <f>SUMIFS('Gastos 2019'!$D:$D,'Gastos 2019'!$F:$F,'Cta Resultados'!E2,'Gastos 2019'!$G:$G,'Cta Resultados'!$A$16)</f>
        <v>472.27</v>
      </c>
      <c r="F16" s="29">
        <f>SUMIFS('Gastos 2019'!$D:$D,'Gastos 2019'!$F:$F,'Cta Resultados'!F2,'Gastos 2019'!$G:$G,'Cta Resultados'!$A$16)</f>
        <v>310.14000000000004</v>
      </c>
      <c r="G16" s="29">
        <f>SUMIFS('Gastos 2019'!$D:$D,'Gastos 2019'!$F:$F,'Cta Resultados'!G2,'Gastos 2019'!$G:$G,'Cta Resultados'!$A$16)</f>
        <v>688.56999999999994</v>
      </c>
      <c r="H16" s="29">
        <f>SUMIFS('Gastos 2019'!$D:$D,'Gastos 2019'!$F:$F,'Cta Resultados'!H2,'Gastos 2019'!$G:$G,'Cta Resultados'!$A$16)</f>
        <v>813.41</v>
      </c>
      <c r="I16" s="29">
        <f>SUMIFS('Gastos 2019'!$D:$D,'Gastos 2019'!$F:$F,'Cta Resultados'!I2,'Gastos 2019'!$G:$G,'Cta Resultados'!$A$16)</f>
        <v>73.010000000000005</v>
      </c>
      <c r="J16" s="29">
        <f>SUMIFS('Gastos 2019'!$D:$D,'Gastos 2019'!$F:$F,'Cta Resultados'!J2,'Gastos 2019'!$G:$G,'Cta Resultados'!$A$16)</f>
        <v>363.32</v>
      </c>
      <c r="K16" s="29">
        <f>SUMIFS('Gastos 2019'!$D:$D,'Gastos 2019'!$F:$F,'Cta Resultados'!K2,'Gastos 2019'!$G:$G,'Cta Resultados'!$A$16)</f>
        <v>109.99</v>
      </c>
      <c r="L16" s="29">
        <f>SUMIFS('Gastos 2019'!$D:$D,'Gastos 2019'!$F:$F,'Cta Resultados'!L2,'Gastos 2019'!$G:$G,'Cta Resultados'!$A$16)</f>
        <v>180</v>
      </c>
      <c r="M16" s="29">
        <f>SUMIFS('Gastos 2019'!$D:$D,'Gastos 2019'!$F:$F,'Cta Resultados'!M2,'Gastos 2019'!$G:$G,'Cta Resultados'!$A$16)</f>
        <v>0</v>
      </c>
      <c r="N16" s="21">
        <f t="shared" si="21"/>
        <v>3719.96</v>
      </c>
      <c r="P16" s="28" t="s">
        <v>27</v>
      </c>
      <c r="Q16" s="29">
        <f>SUMIFS('Gastos 2020'!$D:$D,'Gastos 2020'!$F:$F,'Cta Resultados'!Q2,'Gastos 2020'!$G:$G,'Cta Resultados'!$A$16)</f>
        <v>280</v>
      </c>
      <c r="R16" s="29">
        <f>SUMIFS('Gastos 2020'!$D:$D,'Gastos 2020'!$F:$F,'Cta Resultados'!R2,'Gastos 2020'!$G:$G,'Cta Resultados'!$A$16)</f>
        <v>293</v>
      </c>
      <c r="S16" s="29">
        <f>SUMIFS('Gastos 2020'!$D:$D,'Gastos 2020'!$F:$F,'Cta Resultados'!S2,'Gastos 2020'!$G:$G,'Cta Resultados'!$A$16)</f>
        <v>0</v>
      </c>
      <c r="T16" s="29">
        <f>SUMIFS('Gastos 2020'!$D:$D,'Gastos 2020'!$F:$F,'Cta Resultados'!T2,'Gastos 2020'!$G:$G,'Cta Resultados'!$A$16)</f>
        <v>0</v>
      </c>
      <c r="U16" s="29">
        <f>SUMIFS('Gastos 2020'!$D:$D,'Gastos 2020'!$F:$F,'Cta Resultados'!U2,'Gastos 2020'!$G:$G,'Cta Resultados'!$A$16)</f>
        <v>0</v>
      </c>
      <c r="V16" s="29">
        <f>SUMIFS('Gastos 2020'!$D:$D,'Gastos 2020'!$F:$F,'Cta Resultados'!V2,'Gastos 2020'!$G:$G,'Cta Resultados'!$A$16)</f>
        <v>0</v>
      </c>
      <c r="W16" s="29">
        <f>SUMIFS('Gastos 2020'!$D:$D,'Gastos 2020'!$F:$F,'Cta Resultados'!W2,'Gastos 2020'!$G:$G,'Cta Resultados'!$A$16)</f>
        <v>0</v>
      </c>
      <c r="X16" s="29">
        <f>SUMIFS('Gastos 2020'!$D:$D,'Gastos 2020'!$F:$F,'Cta Resultados'!X2,'Gastos 2020'!$G:$G,'Cta Resultados'!$A$16)</f>
        <v>0</v>
      </c>
      <c r="Y16" s="29">
        <f>SUMIFS('Gastos 2020'!$D:$D,'Gastos 2020'!$F:$F,'Cta Resultados'!Y2,'Gastos 2020'!$G:$G,'Cta Resultados'!$A$16)</f>
        <v>0</v>
      </c>
      <c r="Z16" s="29">
        <f>SUMIFS('Gastos 2020'!$D:$D,'Gastos 2020'!$F:$F,'Cta Resultados'!Z2,'Gastos 2020'!$G:$G,'Cta Resultados'!$A$16)</f>
        <v>0</v>
      </c>
      <c r="AA16" s="29">
        <f>SUMIFS('Gastos 2020'!$D:$D,'Gastos 2020'!$F:$F,'Cta Resultados'!AA2,'Gastos 2020'!$G:$G,'Cta Resultados'!$A$16)</f>
        <v>0</v>
      </c>
      <c r="AB16" s="29">
        <f>SUMIFS('Gastos 2020'!$D:$D,'Gastos 2020'!$F:$F,'Cta Resultados'!AB2,'Gastos 2020'!$G:$G,'Cta Resultados'!$A$16)</f>
        <v>0</v>
      </c>
      <c r="AC16" s="20">
        <f t="shared" si="22"/>
        <v>573</v>
      </c>
      <c r="AE16" s="28" t="str">
        <f t="shared" si="23"/>
        <v>Seguros</v>
      </c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21">
        <f t="shared" si="24"/>
        <v>0</v>
      </c>
      <c r="AU16" t="s">
        <v>31</v>
      </c>
    </row>
    <row r="17" spans="1:47" outlineLevel="1" x14ac:dyDescent="0.3">
      <c r="A17" s="28" t="str">
        <f t="shared" si="20"/>
        <v>Varios</v>
      </c>
      <c r="B17" s="29">
        <f>SUMIFS('Gastos 2019'!$D:$D,'Gastos 2019'!$F:$F,'Cta Resultados'!B2,'Gastos 2019'!$G:$G,'Cta Resultados'!$A$17)</f>
        <v>38.35</v>
      </c>
      <c r="C17" s="29">
        <f>SUMIFS('Gastos 2019'!$D:$D,'Gastos 2019'!$F:$F,'Cta Resultados'!C2,'Gastos 2019'!$G:$G,'Cta Resultados'!$A$17)</f>
        <v>87.6</v>
      </c>
      <c r="D17" s="29">
        <f>SUMIFS('Gastos 2019'!$D:$D,'Gastos 2019'!$F:$F,'Cta Resultados'!D2,'Gastos 2019'!$G:$G,'Cta Resultados'!$A$17)</f>
        <v>10</v>
      </c>
      <c r="E17" s="29">
        <f>SUMIFS('Gastos 2019'!$D:$D,'Gastos 2019'!$F:$F,'Cta Resultados'!E2,'Gastos 2019'!$G:$G,'Cta Resultados'!$A$17)</f>
        <v>42.26</v>
      </c>
      <c r="F17" s="29">
        <f>SUMIFS('Gastos 2019'!$D:$D,'Gastos 2019'!$F:$F,'Cta Resultados'!F2,'Gastos 2019'!$G:$G,'Cta Resultados'!$A$17)</f>
        <v>127.64</v>
      </c>
      <c r="G17" s="29">
        <f>SUMIFS('Gastos 2019'!$D:$D,'Gastos 2019'!$F:$F,'Cta Resultados'!G2,'Gastos 2019'!$G:$G,'Cta Resultados'!$A$17)</f>
        <v>22.69</v>
      </c>
      <c r="H17" s="29">
        <f>SUMIFS('Gastos 2019'!$D:$D,'Gastos 2019'!$F:$F,'Cta Resultados'!H2,'Gastos 2019'!$G:$G,'Cta Resultados'!$A$17)</f>
        <v>10</v>
      </c>
      <c r="I17" s="29">
        <f>SUMIFS('Gastos 2019'!$D:$D,'Gastos 2019'!$F:$F,'Cta Resultados'!I2,'Gastos 2019'!$G:$G,'Cta Resultados'!$A$17)</f>
        <v>34.980000000000004</v>
      </c>
      <c r="J17" s="29">
        <f>SUMIFS('Gastos 2019'!$D:$D,'Gastos 2019'!$F:$F,'Cta Resultados'!J2,'Gastos 2019'!$G:$G,'Cta Resultados'!$A$17)</f>
        <v>185.76</v>
      </c>
      <c r="K17" s="29">
        <f>SUMIFS('Gastos 2019'!$D:$D,'Gastos 2019'!$F:$F,'Cta Resultados'!K2,'Gastos 2019'!$G:$G,'Cta Resultados'!$A$17)</f>
        <v>157.23999999999998</v>
      </c>
      <c r="L17" s="29">
        <f>SUMIFS('Gastos 2019'!$D:$D,'Gastos 2019'!$F:$F,'Cta Resultados'!L2,'Gastos 2019'!$G:$G,'Cta Resultados'!$A$17)</f>
        <v>40</v>
      </c>
      <c r="M17" s="29">
        <f>SUMIFS('Gastos 2019'!$D:$D,'Gastos 2019'!$F:$F,'Cta Resultados'!M2,'Gastos 2019'!$G:$G,'Cta Resultados'!$A$17)</f>
        <v>0</v>
      </c>
      <c r="N17" s="21">
        <f t="shared" si="21"/>
        <v>756.52</v>
      </c>
      <c r="P17" s="28" t="s">
        <v>33</v>
      </c>
      <c r="Q17" s="29">
        <f>SUMIFS('Gastos 2020'!$D:$D,'Gastos 2020'!$F:$F,'Cta Resultados'!Q2,'Gastos 2020'!$G:$G,'Cta Resultados'!$A$17)</f>
        <v>100.5</v>
      </c>
      <c r="R17" s="29">
        <f>SUMIFS('Gastos 2020'!$D:$D,'Gastos 2020'!$F:$F,'Cta Resultados'!R2,'Gastos 2020'!$G:$G,'Cta Resultados'!$A$17)</f>
        <v>2066.64</v>
      </c>
      <c r="S17" s="29">
        <f>SUMIFS('Gastos 2020'!$D:$D,'Gastos 2020'!$F:$F,'Cta Resultados'!S2,'Gastos 2020'!$G:$G,'Cta Resultados'!$A$17)</f>
        <v>0</v>
      </c>
      <c r="T17" s="29">
        <f>SUMIFS('Gastos 2020'!$D:$D,'Gastos 2020'!$F:$F,'Cta Resultados'!T2,'Gastos 2020'!$G:$G,'Cta Resultados'!$A$17)</f>
        <v>0</v>
      </c>
      <c r="U17" s="29">
        <f>SUMIFS('Gastos 2020'!$D:$D,'Gastos 2020'!$F:$F,'Cta Resultados'!U2,'Gastos 2020'!$G:$G,'Cta Resultados'!$A$17)</f>
        <v>0</v>
      </c>
      <c r="V17" s="29">
        <f>SUMIFS('Gastos 2020'!$D:$D,'Gastos 2020'!$F:$F,'Cta Resultados'!V2,'Gastos 2020'!$G:$G,'Cta Resultados'!$A$17)</f>
        <v>0</v>
      </c>
      <c r="W17" s="29">
        <f>SUMIFS('Gastos 2020'!$D:$D,'Gastos 2020'!$F:$F,'Cta Resultados'!W2,'Gastos 2020'!$G:$G,'Cta Resultados'!$A$17)</f>
        <v>0</v>
      </c>
      <c r="X17" s="29">
        <f>SUMIFS('Gastos 2020'!$D:$D,'Gastos 2020'!$F:$F,'Cta Resultados'!X2,'Gastos 2020'!$G:$G,'Cta Resultados'!$A$17)</f>
        <v>0</v>
      </c>
      <c r="Y17" s="29">
        <f>SUMIFS('Gastos 2020'!$D:$D,'Gastos 2020'!$F:$F,'Cta Resultados'!Y2,'Gastos 2020'!$G:$G,'Cta Resultados'!$A$17)</f>
        <v>0</v>
      </c>
      <c r="Z17" s="29">
        <f>SUMIFS('Gastos 2020'!$D:$D,'Gastos 2020'!$F:$F,'Cta Resultados'!Z2,'Gastos 2020'!$G:$G,'Cta Resultados'!$A$17)</f>
        <v>0</v>
      </c>
      <c r="AA17" s="29">
        <f>SUMIFS('Gastos 2020'!$D:$D,'Gastos 2020'!$F:$F,'Cta Resultados'!AA2,'Gastos 2020'!$G:$G,'Cta Resultados'!$A$17)</f>
        <v>0</v>
      </c>
      <c r="AB17" s="29">
        <f>SUMIFS('Gastos 2020'!$D:$D,'Gastos 2020'!$F:$F,'Cta Resultados'!AB2,'Gastos 2020'!$G:$G,'Cta Resultados'!$A$17)</f>
        <v>0</v>
      </c>
      <c r="AC17" s="20">
        <f t="shared" si="22"/>
        <v>2167.14</v>
      </c>
      <c r="AE17" s="28" t="str">
        <f t="shared" si="23"/>
        <v>Varios</v>
      </c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21">
        <f t="shared" si="24"/>
        <v>0</v>
      </c>
      <c r="AT17" t="s">
        <v>31</v>
      </c>
      <c r="AU17" t="s">
        <v>31</v>
      </c>
    </row>
    <row r="18" spans="1:47" outlineLevel="1" x14ac:dyDescent="0.3">
      <c r="A18" s="28" t="str">
        <f t="shared" si="20"/>
        <v>Publicidad, RRSS, WEB</v>
      </c>
      <c r="B18" s="29">
        <f>SUMIFS('Gastos 2019'!$D:$D,'Gastos 2019'!$F:$F,'Cta Resultados'!B2,'Gastos 2019'!$G:$G,'Cta Resultados'!$A$18)</f>
        <v>0</v>
      </c>
      <c r="C18" s="29">
        <f>SUMIFS('Gastos 2019'!$D:$D,'Gastos 2019'!$F:$F,'Cta Resultados'!C2,'Gastos 2019'!$G:$G,'Cta Resultados'!$A$18)</f>
        <v>0</v>
      </c>
      <c r="D18" s="29">
        <f>SUMIFS('Gastos 2019'!$D:$D,'Gastos 2019'!$F:$F,'Cta Resultados'!D2,'Gastos 2019'!$G:$G,'Cta Resultados'!$A$18)</f>
        <v>0</v>
      </c>
      <c r="E18" s="29">
        <f>SUMIFS('Gastos 2019'!$D:$D,'Gastos 2019'!$F:$F,'Cta Resultados'!E2,'Gastos 2019'!$G:$G,'Cta Resultados'!$A$18)</f>
        <v>0</v>
      </c>
      <c r="F18" s="29">
        <f>SUMIFS('Gastos 2019'!$D:$D,'Gastos 2019'!$F:$F,'Cta Resultados'!F2,'Gastos 2019'!$G:$G,'Cta Resultados'!$A$18)</f>
        <v>0</v>
      </c>
      <c r="G18" s="29">
        <f>SUMIFS('Gastos 2019'!$D:$D,'Gastos 2019'!$F:$F,'Cta Resultados'!G2,'Gastos 2019'!$G:$G,'Cta Resultados'!$A$18)</f>
        <v>0</v>
      </c>
      <c r="H18" s="29">
        <f>SUMIFS('Gastos 2019'!$D:$D,'Gastos 2019'!$F:$F,'Cta Resultados'!H2,'Gastos 2019'!$G:$G,'Cta Resultados'!$A$18)</f>
        <v>0</v>
      </c>
      <c r="I18" s="29">
        <f>SUMIFS('Gastos 2019'!$D:$D,'Gastos 2019'!$F:$F,'Cta Resultados'!I2,'Gastos 2019'!$G:$G,'Cta Resultados'!$A$18)</f>
        <v>0</v>
      </c>
      <c r="J18" s="29">
        <f>SUMIFS('Gastos 2019'!$D:$D,'Gastos 2019'!$F:$F,'Cta Resultados'!J2,'Gastos 2019'!$G:$G,'Cta Resultados'!$A$18)</f>
        <v>0</v>
      </c>
      <c r="K18" s="29">
        <f>SUMIFS('Gastos 2019'!$D:$D,'Gastos 2019'!$F:$F,'Cta Resultados'!K2,'Gastos 2019'!$G:$G,'Cta Resultados'!$A$18)</f>
        <v>0</v>
      </c>
      <c r="L18" s="29">
        <f>SUMIFS('Gastos 2019'!$D:$D,'Gastos 2019'!$F:$F,'Cta Resultados'!L2,'Gastos 2019'!$G:$G,'Cta Resultados'!$A$18)</f>
        <v>164.25</v>
      </c>
      <c r="M18" s="29">
        <f>SUMIFS('Gastos 2019'!$D:$D,'Gastos 2019'!$F:$F,'Cta Resultados'!M2,'Gastos 2019'!$G:$G,'Cta Resultados'!$A$18)</f>
        <v>0</v>
      </c>
      <c r="N18" s="21">
        <f t="shared" si="21"/>
        <v>164.25</v>
      </c>
      <c r="P18" s="28" t="s">
        <v>22</v>
      </c>
      <c r="Q18" s="29">
        <f>SUMIFS('Gastos 2020'!$D:$D,'Gastos 2020'!$F:$F,'Cta Resultados'!Q2,'Gastos 2020'!$G:$G,'Cta Resultados'!$A$18)</f>
        <v>164.25</v>
      </c>
      <c r="R18" s="29">
        <f>SUMIFS('Gastos 2020'!$D:$D,'Gastos 2020'!$F:$F,'Cta Resultados'!R2,'Gastos 2020'!$G:$G,'Cta Resultados'!$A$18)</f>
        <v>0</v>
      </c>
      <c r="S18" s="29">
        <f>SUMIFS('Gastos 2020'!$D:$D,'Gastos 2020'!$F:$F,'Cta Resultados'!S2,'Gastos 2020'!$G:$G,'Cta Resultados'!$A$18)</f>
        <v>0</v>
      </c>
      <c r="T18" s="29">
        <f>SUMIFS('Gastos 2020'!$D:$D,'Gastos 2020'!$F:$F,'Cta Resultados'!T2,'Gastos 2020'!$G:$G,'Cta Resultados'!$A$18)</f>
        <v>0</v>
      </c>
      <c r="U18" s="29">
        <f>SUMIFS('Gastos 2020'!$D:$D,'Gastos 2020'!$F:$F,'Cta Resultados'!U2,'Gastos 2020'!$G:$G,'Cta Resultados'!$A$18)</f>
        <v>0</v>
      </c>
      <c r="V18" s="29">
        <f>SUMIFS('Gastos 2020'!$D:$D,'Gastos 2020'!$F:$F,'Cta Resultados'!V2,'Gastos 2020'!$G:$G,'Cta Resultados'!$A$18)</f>
        <v>0</v>
      </c>
      <c r="W18" s="29">
        <f>SUMIFS('Gastos 2020'!$D:$D,'Gastos 2020'!$F:$F,'Cta Resultados'!W2,'Gastos 2020'!$G:$G,'Cta Resultados'!$A$18)</f>
        <v>0</v>
      </c>
      <c r="X18" s="29">
        <f>SUMIFS('Gastos 2020'!$D:$D,'Gastos 2020'!$F:$F,'Cta Resultados'!X2,'Gastos 2020'!$G:$G,'Cta Resultados'!$A$18)</f>
        <v>0</v>
      </c>
      <c r="Y18" s="29">
        <f>SUMIFS('Gastos 2020'!$D:$D,'Gastos 2020'!$F:$F,'Cta Resultados'!Y2,'Gastos 2020'!$G:$G,'Cta Resultados'!$A$18)</f>
        <v>0</v>
      </c>
      <c r="Z18" s="29">
        <f>SUMIFS('Gastos 2020'!$D:$D,'Gastos 2020'!$F:$F,'Cta Resultados'!Z2,'Gastos 2020'!$G:$G,'Cta Resultados'!$A$18)</f>
        <v>0</v>
      </c>
      <c r="AA18" s="29">
        <f>SUMIFS('Gastos 2020'!$D:$D,'Gastos 2020'!$F:$F,'Cta Resultados'!AA2,'Gastos 2020'!$G:$G,'Cta Resultados'!$A$18)</f>
        <v>0</v>
      </c>
      <c r="AB18" s="29">
        <f>SUMIFS('Gastos 2020'!$D:$D,'Gastos 2020'!$F:$F,'Cta Resultados'!AB2,'Gastos 2020'!$G:$G,'Cta Resultados'!$A$18)</f>
        <v>0</v>
      </c>
      <c r="AC18" s="20">
        <f t="shared" si="22"/>
        <v>164.25</v>
      </c>
      <c r="AE18" s="28" t="str">
        <f t="shared" si="23"/>
        <v>Publicidad, RRSS, WEB</v>
      </c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21">
        <f t="shared" si="24"/>
        <v>0</v>
      </c>
      <c r="AT18" t="s">
        <v>31</v>
      </c>
    </row>
    <row r="19" spans="1:47" outlineLevel="1" x14ac:dyDescent="0.3">
      <c r="A19" s="28" t="str">
        <f t="shared" si="20"/>
        <v>Software</v>
      </c>
      <c r="B19" s="29">
        <f>SUMIFS('Gastos 2019'!D:D,'Gastos 2019'!F:F,'Cta Resultados'!$B$2,'Gastos 2019'!G:G,'Cta Resultados'!A19)</f>
        <v>0</v>
      </c>
      <c r="C19" s="29">
        <f>SUMIFS('Gastos 2019'!E:E,'Gastos 2019'!G:G,'Cta Resultados'!$B$2,'Gastos 2019'!H:H,'Cta Resultados'!B19)</f>
        <v>0</v>
      </c>
      <c r="D19" s="29">
        <f>SUMIFS('Gastos 2019'!F:F,'Gastos 2019'!H:H,'Cta Resultados'!$B$2,'Gastos 2019'!I:I,'Cta Resultados'!C19)</f>
        <v>0</v>
      </c>
      <c r="E19" s="29">
        <f>SUMIFS('Gastos 2019'!G:G,'Gastos 2019'!I:I,'Cta Resultados'!$B$2,'Gastos 2019'!J:J,'Cta Resultados'!D19)</f>
        <v>0</v>
      </c>
      <c r="F19" s="29">
        <f>SUMIFS('Gastos 2019'!H:H,'Gastos 2019'!J:J,'Cta Resultados'!$B$2,'Gastos 2019'!K:K,'Cta Resultados'!E19)</f>
        <v>0</v>
      </c>
      <c r="G19" s="29">
        <f ca="1">SUMIFS('Gastos 2019'!I:I,'Gastos 2019'!K:K,'Cta Resultados'!$B$2,'Gastos 2019'!L:L,'Cta Resultados'!F19)</f>
        <v>0</v>
      </c>
      <c r="H19" s="29">
        <f ca="1">SUMIFS('Gastos 2019'!J:J,'Gastos 2019'!L:L,'Cta Resultados'!$B$2,'Gastos 2019'!M:M,'Cta Resultados'!G19)</f>
        <v>0</v>
      </c>
      <c r="I19" s="29">
        <f ca="1">SUMIFS('Gastos 2019'!K:K,'Gastos 2019'!M:M,'Cta Resultados'!$B$2,'Gastos 2019'!N:N,'Cta Resultados'!H19)</f>
        <v>0</v>
      </c>
      <c r="J19" s="29">
        <f ca="1">SUMIFS('Gastos 2019'!L:L,'Gastos 2019'!N:N,'Cta Resultados'!$B$2,'Gastos 2019'!O:O,'Cta Resultados'!I19)</f>
        <v>0</v>
      </c>
      <c r="K19" s="29">
        <f ca="1">SUMIFS('Gastos 2019'!M:M,'Gastos 2019'!O:O,'Cta Resultados'!$B$2,'Gastos 2019'!P:P,'Cta Resultados'!J19)</f>
        <v>0</v>
      </c>
      <c r="L19" s="29">
        <f ca="1">SUMIFS('Gastos 2019'!N:N,'Gastos 2019'!P:P,'Cta Resultados'!$B$2,'Gastos 2019'!Q:Q,'Cta Resultados'!K19)</f>
        <v>0</v>
      </c>
      <c r="M19" s="29">
        <f ca="1">SUMIFS('Gastos 2019'!O:O,'Gastos 2019'!Q:Q,'Cta Resultados'!$B$2,'Gastos 2019'!R:R,'Cta Resultados'!L19)</f>
        <v>0</v>
      </c>
      <c r="N19" s="21">
        <f t="shared" ca="1" si="21"/>
        <v>0</v>
      </c>
      <c r="P19" s="28" t="s">
        <v>82</v>
      </c>
      <c r="Q19" s="29">
        <f ca="1">SUMIFS('Gastos 2020'!S:S,'Gastos 2020'!U:U,'Cta Resultados'!$B$2,'Gastos 2020'!V:V,'Cta Resultados'!P19)</f>
        <v>0</v>
      </c>
      <c r="R19" s="29">
        <f ca="1">SUMIFS('Gastos 2020'!T:T,'Gastos 2020'!V:V,'Cta Resultados'!$B$2,'Gastos 2020'!W:W,'Cta Resultados'!Q19)</f>
        <v>0</v>
      </c>
      <c r="S19" s="29">
        <f ca="1">SUMIFS('Gastos 2020'!U:U,'Gastos 2020'!W:W,'Cta Resultados'!$B$2,'Gastos 2020'!X:X,'Cta Resultados'!R19)</f>
        <v>0</v>
      </c>
      <c r="T19" s="29">
        <f ca="1">SUMIFS('Gastos 2020'!V:V,'Gastos 2020'!X:X,'Cta Resultados'!$B$2,'Gastos 2020'!Y:Y,'Cta Resultados'!S19)</f>
        <v>0</v>
      </c>
      <c r="U19" s="29">
        <f ca="1">SUMIFS('Gastos 2020'!W:W,'Gastos 2020'!Y:Y,'Cta Resultados'!$B$2,'Gastos 2020'!Z:Z,'Cta Resultados'!T19)</f>
        <v>0</v>
      </c>
      <c r="V19" s="29">
        <f ca="1">SUMIFS('Gastos 2020'!X:X,'Gastos 2020'!Z:Z,'Cta Resultados'!$B$2,'Gastos 2020'!AA:AA,'Cta Resultados'!U19)</f>
        <v>0</v>
      </c>
      <c r="W19" s="29">
        <f ca="1">SUMIFS('Gastos 2020'!Y:Y,'Gastos 2020'!AA:AA,'Cta Resultados'!$B$2,'Gastos 2020'!AB:AB,'Cta Resultados'!V19)</f>
        <v>0</v>
      </c>
      <c r="X19" s="29">
        <f ca="1">SUMIFS('Gastos 2020'!Z:Z,'Gastos 2020'!AB:AB,'Cta Resultados'!$B$2,'Gastos 2020'!AC:AC,'Cta Resultados'!W19)</f>
        <v>0</v>
      </c>
      <c r="Y19" s="29">
        <f ca="1">SUMIFS('Gastos 2020'!AA:AA,'Gastos 2020'!AC:AC,'Cta Resultados'!$B$2,'Gastos 2020'!AD:AD,'Cta Resultados'!X19)</f>
        <v>0</v>
      </c>
      <c r="Z19" s="29">
        <f ca="1">SUMIFS('Gastos 2020'!AB:AB,'Gastos 2020'!AD:AD,'Cta Resultados'!$B$2,'Gastos 2020'!AE:AE,'Cta Resultados'!Y19)</f>
        <v>0</v>
      </c>
      <c r="AA19" s="29">
        <f ca="1">SUMIFS('Gastos 2020'!AC:AC,'Gastos 2020'!AE:AE,'Cta Resultados'!$B$2,'Gastos 2020'!AF:AF,'Cta Resultados'!Z19)</f>
        <v>0</v>
      </c>
      <c r="AB19" s="29">
        <f ca="1">SUMIFS('Gastos 2020'!AD:AD,'Gastos 2020'!AF:AF,'Cta Resultados'!$B$2,'Gastos 2020'!AG:AG,'Cta Resultados'!AA19)</f>
        <v>0</v>
      </c>
      <c r="AC19" s="20">
        <f t="shared" ca="1" si="22"/>
        <v>0</v>
      </c>
      <c r="AE19" s="28" t="str">
        <f t="shared" si="23"/>
        <v>Software</v>
      </c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21">
        <f t="shared" si="24"/>
        <v>0</v>
      </c>
      <c r="AT19" t="s">
        <v>31</v>
      </c>
    </row>
    <row r="20" spans="1:47" x14ac:dyDescent="0.3">
      <c r="A20" s="30" t="s">
        <v>24</v>
      </c>
      <c r="B20" s="19">
        <v>0.42717939100351543</v>
      </c>
      <c r="C20" s="19">
        <v>0.42720796837481023</v>
      </c>
      <c r="D20" s="19">
        <v>0.30379999786119982</v>
      </c>
      <c r="E20" s="19">
        <v>0.2702081806301061</v>
      </c>
      <c r="F20" s="19">
        <v>0.49466078589878992</v>
      </c>
      <c r="G20" s="19">
        <v>0.73485426569411472</v>
      </c>
      <c r="H20" s="19">
        <v>0.25768745791473302</v>
      </c>
      <c r="I20" s="19">
        <v>0.66040712578016258</v>
      </c>
      <c r="J20" s="19">
        <v>0.42116022149354582</v>
      </c>
      <c r="K20" s="19">
        <v>0.54174809190916007</v>
      </c>
      <c r="L20" s="19">
        <v>0.51419074204467063</v>
      </c>
      <c r="M20" s="19">
        <v>0.60487225535939226</v>
      </c>
      <c r="N20" s="10"/>
      <c r="P20" s="30" t="s">
        <v>24</v>
      </c>
      <c r="Q20" s="19">
        <f t="shared" ref="Q20:AB20" ca="1" si="25">Q12/Q3</f>
        <v>6.2628473907748353E-2</v>
      </c>
      <c r="R20" s="19">
        <f t="shared" ca="1" si="25"/>
        <v>0.69404071385009858</v>
      </c>
      <c r="S20" s="19" t="e">
        <f t="shared" ca="1" si="25"/>
        <v>#DIV/0!</v>
      </c>
      <c r="T20" s="19" t="e">
        <f t="shared" ca="1" si="25"/>
        <v>#DIV/0!</v>
      </c>
      <c r="U20" s="19" t="e">
        <f t="shared" ca="1" si="25"/>
        <v>#DIV/0!</v>
      </c>
      <c r="V20" s="19" t="e">
        <f t="shared" ca="1" si="25"/>
        <v>#DIV/0!</v>
      </c>
      <c r="W20" s="19" t="e">
        <f t="shared" ca="1" si="25"/>
        <v>#DIV/0!</v>
      </c>
      <c r="X20" s="19" t="e">
        <f t="shared" ca="1" si="25"/>
        <v>#DIV/0!</v>
      </c>
      <c r="Y20" s="19" t="e">
        <f t="shared" ca="1" si="25"/>
        <v>#DIV/0!</v>
      </c>
      <c r="Z20" s="19" t="e">
        <f t="shared" ca="1" si="25"/>
        <v>#DIV/0!</v>
      </c>
      <c r="AA20" s="19" t="e">
        <f t="shared" ca="1" si="25"/>
        <v>#DIV/0!</v>
      </c>
      <c r="AB20" s="19" t="e">
        <f t="shared" ca="1" si="25"/>
        <v>#DIV/0!</v>
      </c>
      <c r="AC20" s="10"/>
      <c r="AE20" s="30" t="s">
        <v>24</v>
      </c>
      <c r="AF20" s="19">
        <f t="shared" ref="AF20:AQ20" ca="1" si="26">AF12/AF3</f>
        <v>0</v>
      </c>
      <c r="AG20" s="19">
        <f t="shared" ca="1" si="26"/>
        <v>0</v>
      </c>
      <c r="AH20" s="19">
        <f t="shared" ca="1" si="26"/>
        <v>0</v>
      </c>
      <c r="AI20" s="19">
        <f t="shared" ca="1" si="26"/>
        <v>0</v>
      </c>
      <c r="AJ20" s="19">
        <f t="shared" ca="1" si="26"/>
        <v>0</v>
      </c>
      <c r="AK20" s="19">
        <f t="shared" ca="1" si="26"/>
        <v>0</v>
      </c>
      <c r="AL20" s="19">
        <f t="shared" ca="1" si="26"/>
        <v>0</v>
      </c>
      <c r="AM20" s="19">
        <f t="shared" ca="1" si="26"/>
        <v>0</v>
      </c>
      <c r="AN20" s="19">
        <f t="shared" ca="1" si="26"/>
        <v>0</v>
      </c>
      <c r="AO20" s="19">
        <f t="shared" ca="1" si="26"/>
        <v>0</v>
      </c>
      <c r="AP20" s="19">
        <f t="shared" ca="1" si="26"/>
        <v>0</v>
      </c>
      <c r="AQ20" s="19" t="e">
        <f t="shared" ca="1" si="26"/>
        <v>#DIV/0!</v>
      </c>
      <c r="AR20" s="10"/>
      <c r="AT20" t="s">
        <v>31</v>
      </c>
    </row>
    <row r="21" spans="1:47" ht="7.2" customHeight="1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  <c r="AT21" t="s">
        <v>31</v>
      </c>
    </row>
    <row r="22" spans="1:47" x14ac:dyDescent="0.3">
      <c r="A22" s="43" t="s">
        <v>17</v>
      </c>
      <c r="B22" s="44">
        <f t="shared" ref="B22:M22" si="27">B7+B12+B5</f>
        <v>1944.2800000000002</v>
      </c>
      <c r="C22" s="44">
        <f t="shared" si="27"/>
        <v>2246.34</v>
      </c>
      <c r="D22" s="44">
        <f t="shared" si="27"/>
        <v>1903.8300000000002</v>
      </c>
      <c r="E22" s="44">
        <f t="shared" si="27"/>
        <v>2922.2300000000005</v>
      </c>
      <c r="F22" s="44">
        <f t="shared" si="27"/>
        <v>2395.6600000000003</v>
      </c>
      <c r="G22" s="44">
        <f t="shared" ca="1" si="27"/>
        <v>2399.63</v>
      </c>
      <c r="H22" s="44">
        <f t="shared" ca="1" si="27"/>
        <v>3686.2000000000003</v>
      </c>
      <c r="I22" s="44">
        <f t="shared" ca="1" si="27"/>
        <v>2629.2799999999997</v>
      </c>
      <c r="J22" s="44">
        <f t="shared" ca="1" si="27"/>
        <v>4940.8900000000003</v>
      </c>
      <c r="K22" s="44">
        <f t="shared" ca="1" si="27"/>
        <v>2548.5299999999997</v>
      </c>
      <c r="L22" s="44">
        <f t="shared" ca="1" si="27"/>
        <v>2890.38</v>
      </c>
      <c r="M22" s="44">
        <f t="shared" ca="1" si="27"/>
        <v>0</v>
      </c>
      <c r="N22" s="45">
        <f ca="1">SUM(B22:M22)</f>
        <v>30507.25</v>
      </c>
      <c r="P22" s="13" t="s">
        <v>17</v>
      </c>
      <c r="Q22" s="14">
        <f t="shared" ref="Q22:AB22" ca="1" si="28">Q7+Q12+Q5</f>
        <v>1730.62</v>
      </c>
      <c r="R22" s="14">
        <f t="shared" ca="1" si="28"/>
        <v>3118.2</v>
      </c>
      <c r="S22" s="14">
        <f t="shared" ca="1" si="28"/>
        <v>0</v>
      </c>
      <c r="T22" s="14">
        <f t="shared" ca="1" si="28"/>
        <v>0</v>
      </c>
      <c r="U22" s="14">
        <f t="shared" ca="1" si="28"/>
        <v>0</v>
      </c>
      <c r="V22" s="14">
        <f t="shared" ca="1" si="28"/>
        <v>0</v>
      </c>
      <c r="W22" s="14">
        <f t="shared" ca="1" si="28"/>
        <v>0</v>
      </c>
      <c r="X22" s="14">
        <f t="shared" ca="1" si="28"/>
        <v>0</v>
      </c>
      <c r="Y22" s="14">
        <f t="shared" ca="1" si="28"/>
        <v>0</v>
      </c>
      <c r="Z22" s="14">
        <f t="shared" ca="1" si="28"/>
        <v>0</v>
      </c>
      <c r="AA22" s="14">
        <f t="shared" ca="1" si="28"/>
        <v>0</v>
      </c>
      <c r="AB22" s="14">
        <f t="shared" ca="1" si="28"/>
        <v>0</v>
      </c>
      <c r="AC22" s="5">
        <f ca="1">SUM(Q22:AB22)</f>
        <v>4848.82</v>
      </c>
      <c r="AE22" s="54" t="s">
        <v>17</v>
      </c>
      <c r="AF22" s="55">
        <f t="shared" ref="AF22:AQ22" si="29">AF7+AF12+AF5</f>
        <v>0</v>
      </c>
      <c r="AG22" s="55">
        <f t="shared" si="29"/>
        <v>0</v>
      </c>
      <c r="AH22" s="55">
        <f t="shared" si="29"/>
        <v>0</v>
      </c>
      <c r="AI22" s="55">
        <f t="shared" si="29"/>
        <v>0</v>
      </c>
      <c r="AJ22" s="55">
        <f t="shared" si="29"/>
        <v>0</v>
      </c>
      <c r="AK22" s="55">
        <f t="shared" si="29"/>
        <v>0</v>
      </c>
      <c r="AL22" s="55">
        <f t="shared" si="29"/>
        <v>0</v>
      </c>
      <c r="AM22" s="55">
        <f t="shared" si="29"/>
        <v>0</v>
      </c>
      <c r="AN22" s="55">
        <f t="shared" si="29"/>
        <v>0</v>
      </c>
      <c r="AO22" s="55">
        <f t="shared" si="29"/>
        <v>0</v>
      </c>
      <c r="AP22" s="55">
        <f t="shared" si="29"/>
        <v>0</v>
      </c>
      <c r="AQ22" s="55">
        <f t="shared" si="29"/>
        <v>0</v>
      </c>
      <c r="AR22" s="56">
        <f>SUM(AF22:AQ22)</f>
        <v>0</v>
      </c>
    </row>
    <row r="23" spans="1:47" x14ac:dyDescent="0.3">
      <c r="A23" s="6" t="s">
        <v>16</v>
      </c>
      <c r="B23" s="7">
        <f t="shared" ref="B23:M23" si="30">B3-B7-B12-B5</f>
        <v>2038.0700000000002</v>
      </c>
      <c r="C23" s="7">
        <f t="shared" si="30"/>
        <v>1456.880000000001</v>
      </c>
      <c r="D23" s="7">
        <f t="shared" si="30"/>
        <v>1330.0700000000002</v>
      </c>
      <c r="E23" s="7">
        <f t="shared" si="30"/>
        <v>1151.6899999999998</v>
      </c>
      <c r="F23" s="7">
        <f t="shared" si="30"/>
        <v>1087.1299999999994</v>
      </c>
      <c r="G23" s="7">
        <f t="shared" ca="1" si="30"/>
        <v>5035.1100000000006</v>
      </c>
      <c r="H23" s="7">
        <f t="shared" ca="1" si="30"/>
        <v>1212.6000000000026</v>
      </c>
      <c r="I23" s="7">
        <f t="shared" ca="1" si="30"/>
        <v>353.31999999999994</v>
      </c>
      <c r="J23" s="7">
        <f t="shared" ca="1" si="30"/>
        <v>-517.93000000000029</v>
      </c>
      <c r="K23" s="7">
        <f t="shared" ca="1" si="30"/>
        <v>2318.5900000000011</v>
      </c>
      <c r="L23" s="7">
        <f t="shared" ca="1" si="30"/>
        <v>208.79000000000013</v>
      </c>
      <c r="M23" s="7">
        <f t="shared" ca="1" si="30"/>
        <v>0</v>
      </c>
      <c r="N23" s="8">
        <f ca="1">SUM(B23:M23)</f>
        <v>15674.320000000003</v>
      </c>
      <c r="P23" s="6" t="s">
        <v>16</v>
      </c>
      <c r="Q23" s="7">
        <f t="shared" ref="Q23:AB23" ca="1" si="31">Q3-Q7-Q12-Q5</f>
        <v>22598.249999999971</v>
      </c>
      <c r="R23" s="7">
        <f t="shared" ca="1" si="31"/>
        <v>1374.62</v>
      </c>
      <c r="S23" s="7">
        <f t="shared" ca="1" si="31"/>
        <v>0</v>
      </c>
      <c r="T23" s="7">
        <f t="shared" ca="1" si="31"/>
        <v>0</v>
      </c>
      <c r="U23" s="7">
        <f t="shared" ca="1" si="31"/>
        <v>0</v>
      </c>
      <c r="V23" s="7">
        <f t="shared" ca="1" si="31"/>
        <v>0</v>
      </c>
      <c r="W23" s="7">
        <f t="shared" ca="1" si="31"/>
        <v>0</v>
      </c>
      <c r="X23" s="7">
        <f t="shared" ca="1" si="31"/>
        <v>0</v>
      </c>
      <c r="Y23" s="7">
        <f t="shared" ca="1" si="31"/>
        <v>0</v>
      </c>
      <c r="Z23" s="7">
        <f t="shared" ca="1" si="31"/>
        <v>0</v>
      </c>
      <c r="AA23" s="7">
        <f t="shared" ca="1" si="31"/>
        <v>0</v>
      </c>
      <c r="AB23" s="7">
        <f t="shared" ca="1" si="31"/>
        <v>0</v>
      </c>
      <c r="AC23" s="8">
        <f ca="1">SUM(Q23:AB23)</f>
        <v>23972.86999999997</v>
      </c>
      <c r="AE23" s="6" t="s">
        <v>16</v>
      </c>
      <c r="AF23" s="7">
        <f t="shared" ref="AF23:AQ23" ca="1" si="32">AF3-AF7-AF12</f>
        <v>3982.3500000000004</v>
      </c>
      <c r="AG23" s="7">
        <f t="shared" ca="1" si="32"/>
        <v>3888.3810000000012</v>
      </c>
      <c r="AH23" s="7">
        <f t="shared" ca="1" si="32"/>
        <v>3363.2560000000003</v>
      </c>
      <c r="AI23" s="7">
        <f t="shared" ca="1" si="32"/>
        <v>4481.3119999999999</v>
      </c>
      <c r="AJ23" s="7">
        <f t="shared" ca="1" si="32"/>
        <v>3726.5852999999993</v>
      </c>
      <c r="AK23" s="7">
        <f t="shared" ca="1" si="32"/>
        <v>7955.171800000001</v>
      </c>
      <c r="AL23" s="7">
        <f t="shared" ca="1" si="32"/>
        <v>4898.8000000000029</v>
      </c>
      <c r="AM23" s="7">
        <f t="shared" ca="1" si="32"/>
        <v>3221.2080000000001</v>
      </c>
      <c r="AN23" s="7">
        <f t="shared" ca="1" si="32"/>
        <v>4467.1895999999997</v>
      </c>
      <c r="AO23" s="7">
        <f t="shared" ca="1" si="32"/>
        <v>5159.1472000000012</v>
      </c>
      <c r="AP23" s="7">
        <f t="shared" ca="1" si="32"/>
        <v>3192.1451000000002</v>
      </c>
      <c r="AQ23" s="7">
        <f t="shared" ca="1" si="32"/>
        <v>0</v>
      </c>
      <c r="AR23" s="8">
        <f ca="1">SUM(AF23:AQ23)</f>
        <v>48335.546000000002</v>
      </c>
    </row>
    <row r="24" spans="1:47" x14ac:dyDescent="0.3">
      <c r="A24" s="11"/>
      <c r="B24" s="12">
        <f t="shared" ref="B24:M24" si="33">B23/B3</f>
        <v>0.51177571032179492</v>
      </c>
      <c r="C24" s="12">
        <f t="shared" si="33"/>
        <v>0.39340897921268531</v>
      </c>
      <c r="D24" s="12">
        <f t="shared" si="33"/>
        <v>0.41128977395714156</v>
      </c>
      <c r="E24" s="12">
        <f t="shared" si="33"/>
        <v>0.28269823658785637</v>
      </c>
      <c r="F24" s="12">
        <f t="shared" si="33"/>
        <v>0.31214342524240613</v>
      </c>
      <c r="G24" s="12">
        <f t="shared" ca="1" si="33"/>
        <v>0.67724089880749028</v>
      </c>
      <c r="H24" s="12">
        <f t="shared" ca="1" si="33"/>
        <v>0.24753000734873887</v>
      </c>
      <c r="I24" s="12">
        <f t="shared" ca="1" si="33"/>
        <v>0.11846040367464626</v>
      </c>
      <c r="J24" s="12">
        <f t="shared" ca="1" si="33"/>
        <v>-0.11710031291261967</v>
      </c>
      <c r="K24" s="12">
        <f t="shared" ca="1" si="33"/>
        <v>0.47637822778152183</v>
      </c>
      <c r="L24" s="12">
        <f t="shared" ca="1" si="33"/>
        <v>6.7369650583866042E-2</v>
      </c>
      <c r="M24" s="12" t="e">
        <f t="shared" ca="1" si="33"/>
        <v>#DIV/0!</v>
      </c>
      <c r="N24" s="10"/>
      <c r="P24" s="11"/>
      <c r="Q24" s="12">
        <f t="shared" ref="Q24:AB24" ca="1" si="34">Q23/Q3</f>
        <v>0.92886558233078642</v>
      </c>
      <c r="R24" s="12">
        <f t="shared" ca="1" si="34"/>
        <v>0.30595928614990137</v>
      </c>
      <c r="S24" s="12" t="e">
        <f t="shared" ca="1" si="34"/>
        <v>#DIV/0!</v>
      </c>
      <c r="T24" s="12" t="e">
        <f t="shared" ca="1" si="34"/>
        <v>#DIV/0!</v>
      </c>
      <c r="U24" s="12" t="e">
        <f t="shared" ca="1" si="34"/>
        <v>#DIV/0!</v>
      </c>
      <c r="V24" s="12" t="e">
        <f t="shared" ca="1" si="34"/>
        <v>#DIV/0!</v>
      </c>
      <c r="W24" s="12" t="e">
        <f t="shared" ca="1" si="34"/>
        <v>#DIV/0!</v>
      </c>
      <c r="X24" s="12" t="e">
        <f t="shared" ca="1" si="34"/>
        <v>#DIV/0!</v>
      </c>
      <c r="Y24" s="12" t="e">
        <f t="shared" ca="1" si="34"/>
        <v>#DIV/0!</v>
      </c>
      <c r="Z24" s="12" t="e">
        <f t="shared" ca="1" si="34"/>
        <v>#DIV/0!</v>
      </c>
      <c r="AA24" s="12" t="e">
        <f t="shared" ca="1" si="34"/>
        <v>#DIV/0!</v>
      </c>
      <c r="AB24" s="12" t="e">
        <f t="shared" ca="1" si="34"/>
        <v>#DIV/0!</v>
      </c>
      <c r="AC24" s="10"/>
      <c r="AE24" s="11"/>
      <c r="AF24" s="12">
        <f t="shared" ref="AF24:AQ24" ca="1" si="35">AF23/AF3</f>
        <v>1</v>
      </c>
      <c r="AG24" s="12">
        <f t="shared" ca="1" si="35"/>
        <v>1</v>
      </c>
      <c r="AH24" s="12">
        <f t="shared" ca="1" si="35"/>
        <v>1</v>
      </c>
      <c r="AI24" s="12">
        <f t="shared" ca="1" si="35"/>
        <v>1</v>
      </c>
      <c r="AJ24" s="12">
        <f t="shared" ca="1" si="35"/>
        <v>1</v>
      </c>
      <c r="AK24" s="12">
        <f t="shared" ca="1" si="35"/>
        <v>1</v>
      </c>
      <c r="AL24" s="12">
        <f t="shared" ca="1" si="35"/>
        <v>1</v>
      </c>
      <c r="AM24" s="12">
        <f t="shared" ca="1" si="35"/>
        <v>1</v>
      </c>
      <c r="AN24" s="12">
        <f t="shared" ca="1" si="35"/>
        <v>1</v>
      </c>
      <c r="AO24" s="12">
        <f t="shared" ca="1" si="35"/>
        <v>1</v>
      </c>
      <c r="AP24" s="12">
        <f t="shared" ca="1" si="35"/>
        <v>1</v>
      </c>
      <c r="AQ24" s="12" t="e">
        <f t="shared" ca="1" si="35"/>
        <v>#DIV/0!</v>
      </c>
      <c r="AR24" s="10"/>
    </row>
    <row r="25" spans="1:47" ht="7.5" customHeight="1" x14ac:dyDescent="0.3">
      <c r="A25" s="1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P25" s="1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10"/>
      <c r="AE25" s="1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10"/>
    </row>
    <row r="26" spans="1:47" x14ac:dyDescent="0.3">
      <c r="A26" s="37" t="s">
        <v>25</v>
      </c>
      <c r="B26" s="38">
        <f>SUMIFS('Gastos 2019'!$D:$D,'Gastos 2019'!$F:$F,'Cta Resultados'!B2,'Gastos 2019'!$G:$G,'Cta Resultados'!$A$26)</f>
        <v>0</v>
      </c>
      <c r="C26" s="38">
        <f>SUMIFS('Gastos 2019'!$D:$D,'Gastos 2019'!$F:$F,'Cta Resultados'!C2,'Gastos 2019'!$G:$G,'Cta Resultados'!$A$26)</f>
        <v>0</v>
      </c>
      <c r="D26" s="38">
        <f>SUMIFS('Gastos 2019'!$D:$D,'Gastos 2019'!$F:$F,'Cta Resultados'!D2,'Gastos 2019'!$G:$G,'Cta Resultados'!$A$26)</f>
        <v>0</v>
      </c>
      <c r="E26" s="38">
        <f>SUMIFS('Gastos 2019'!$D:$D,'Gastos 2019'!$F:$F,'Cta Resultados'!E2,'Gastos 2019'!$G:$G,'Cta Resultados'!$A$26)</f>
        <v>0</v>
      </c>
      <c r="F26" s="38">
        <f>SUMIFS('Gastos 2019'!$D:$D,'Gastos 2019'!$F:$F,'Cta Resultados'!F2,'Gastos 2019'!$G:$G,'Cta Resultados'!$A$26)</f>
        <v>0</v>
      </c>
      <c r="G26" s="38">
        <f>SUMIFS('Gastos 2019'!$D:$D,'Gastos 2019'!$F:$F,'Cta Resultados'!G2,'Gastos 2019'!$G:$G,'Cta Resultados'!$A$26)</f>
        <v>0</v>
      </c>
      <c r="H26" s="38">
        <f>SUMIFS('Gastos 2019'!$D:$D,'Gastos 2019'!$F:$F,'Cta Resultados'!H2,'Gastos 2019'!$G:$G,'Cta Resultados'!$A$26)</f>
        <v>0</v>
      </c>
      <c r="I26" s="38">
        <f>SUMIFS('Gastos 2019'!$D:$D,'Gastos 2019'!$F:$F,'Cta Resultados'!I2,'Gastos 2019'!$G:$G,'Cta Resultados'!$A$26)</f>
        <v>0</v>
      </c>
      <c r="J26" s="38">
        <f>SUMIFS('Gastos 2019'!$D:$D,'Gastos 2019'!$F:$F,'Cta Resultados'!J2,'Gastos 2019'!$G:$G,'Cta Resultados'!$A$26)</f>
        <v>0</v>
      </c>
      <c r="K26" s="38">
        <f>SUMIFS('Gastos 2019'!$D:$D,'Gastos 2019'!$F:$F,'Cta Resultados'!K2,'Gastos 2019'!$G:$G,'Cta Resultados'!$A$26)</f>
        <v>0</v>
      </c>
      <c r="L26" s="38">
        <f>SUMIFS('Gastos 2019'!$D:$D,'Gastos 2019'!$F:$F,'Cta Resultados'!L2,'Gastos 2019'!$G:$G,'Cta Resultados'!$A$26)</f>
        <v>0</v>
      </c>
      <c r="M26" s="38">
        <f>SUMIFS('Gastos 2019'!$D:$D,'Gastos 2019'!$F:$F,'Cta Resultados'!M2,'Gastos 2019'!$G:$G,'Cta Resultados'!$A$26)</f>
        <v>0</v>
      </c>
      <c r="N26" s="39">
        <f t="shared" ref="N26:N27" si="36">SUM(B26:M26)</f>
        <v>0</v>
      </c>
      <c r="P26" s="22" t="s">
        <v>25</v>
      </c>
      <c r="Q26" s="32">
        <f>SUMIFS('Gastos 2020'!$D:$D,'Gastos 2020'!$F:$F,'Cta Resultados'!Q2,'Gastos 2020'!$G:$G,'Cta Resultados'!$A$26)</f>
        <v>0</v>
      </c>
      <c r="R26" s="32">
        <f>SUMIFS('Gastos 2020'!$D:$D,'Gastos 2020'!$F:$F,'Cta Resultados'!R2,'Gastos 2020'!$G:$G,'Cta Resultados'!$A$26)</f>
        <v>0</v>
      </c>
      <c r="S26" s="32">
        <f>SUMIFS('Gastos 2020'!$D:$D,'Gastos 2020'!$F:$F,'Cta Resultados'!S2,'Gastos 2020'!$G:$G,'Cta Resultados'!$A$26)</f>
        <v>0</v>
      </c>
      <c r="T26" s="32">
        <f>SUMIFS('Gastos 2020'!$D:$D,'Gastos 2020'!$F:$F,'Cta Resultados'!T2,'Gastos 2020'!$G:$G,'Cta Resultados'!$A$26)</f>
        <v>0</v>
      </c>
      <c r="U26" s="32">
        <f>SUMIFS('Gastos 2020'!$D:$D,'Gastos 2020'!$F:$F,'Cta Resultados'!U2,'Gastos 2020'!$G:$G,'Cta Resultados'!$A$26)</f>
        <v>0</v>
      </c>
      <c r="V26" s="32">
        <f>SUMIFS('Gastos 2020'!$D:$D,'Gastos 2020'!$F:$F,'Cta Resultados'!V2,'Gastos 2020'!$G:$G,'Cta Resultados'!$A$26)</f>
        <v>0</v>
      </c>
      <c r="W26" s="32">
        <f>SUMIFS('Gastos 2020'!$D:$D,'Gastos 2020'!$F:$F,'Cta Resultados'!W2,'Gastos 2020'!$G:$G,'Cta Resultados'!$A$26)</f>
        <v>0</v>
      </c>
      <c r="X26" s="32">
        <f>SUMIFS('Gastos 2020'!$D:$D,'Gastos 2020'!$F:$F,'Cta Resultados'!X2,'Gastos 2020'!$G:$G,'Cta Resultados'!$A$26)</f>
        <v>0</v>
      </c>
      <c r="Y26" s="32">
        <f>SUMIFS('Gastos 2020'!$D:$D,'Gastos 2020'!$F:$F,'Cta Resultados'!Y2,'Gastos 2020'!$G:$G,'Cta Resultados'!$A$26)</f>
        <v>0</v>
      </c>
      <c r="Z26" s="32">
        <f>SUMIFS('Gastos 2020'!$D:$D,'Gastos 2020'!$F:$F,'Cta Resultados'!Z2,'Gastos 2020'!$G:$G,'Cta Resultados'!$A$26)</f>
        <v>0</v>
      </c>
      <c r="AA26" s="32">
        <f>SUMIFS('Gastos 2020'!$D:$D,'Gastos 2020'!$F:$F,'Cta Resultados'!AA2,'Gastos 2020'!$G:$G,'Cta Resultados'!$A$26)</f>
        <v>0</v>
      </c>
      <c r="AB26" s="32">
        <f>SUMIFS('Gastos 2020'!$D:$D,'Gastos 2020'!$F:$F,'Cta Resultados'!AB2,'Gastos 2020'!$G:$G,'Cta Resultados'!$A$26)</f>
        <v>0</v>
      </c>
      <c r="AC26" s="20">
        <f>SUM(Q26:AB26)</f>
        <v>0</v>
      </c>
      <c r="AE26" s="47" t="s">
        <v>25</v>
      </c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49">
        <f>SUM(AF26:AQ26)</f>
        <v>0</v>
      </c>
    </row>
    <row r="27" spans="1:47" x14ac:dyDescent="0.3">
      <c r="A27" s="37" t="s">
        <v>36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39">
        <f t="shared" si="36"/>
        <v>0</v>
      </c>
      <c r="P27" s="22" t="s">
        <v>36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0">
        <f>SUM(Q27:AB27)</f>
        <v>0</v>
      </c>
      <c r="AE27" s="47" t="s">
        <v>36</v>
      </c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9">
        <f>SUM(AF27:AQ27)</f>
        <v>0</v>
      </c>
    </row>
    <row r="28" spans="1:47" x14ac:dyDescent="0.3">
      <c r="A28" s="33" t="s">
        <v>18</v>
      </c>
      <c r="B28" s="34">
        <f>B23-B26-B27</f>
        <v>2038.0700000000002</v>
      </c>
      <c r="C28" s="34">
        <f t="shared" ref="C28:M28" si="37">C23-C26-C27</f>
        <v>1456.880000000001</v>
      </c>
      <c r="D28" s="34">
        <f t="shared" si="37"/>
        <v>1330.0700000000002</v>
      </c>
      <c r="E28" s="34">
        <f t="shared" si="37"/>
        <v>1151.6899999999998</v>
      </c>
      <c r="F28" s="34">
        <f t="shared" si="37"/>
        <v>1087.1299999999994</v>
      </c>
      <c r="G28" s="34">
        <f t="shared" ca="1" si="37"/>
        <v>5035.1100000000006</v>
      </c>
      <c r="H28" s="34">
        <f t="shared" ca="1" si="37"/>
        <v>1212.6000000000026</v>
      </c>
      <c r="I28" s="34">
        <f t="shared" ca="1" si="37"/>
        <v>353.31999999999994</v>
      </c>
      <c r="J28" s="34">
        <f t="shared" ca="1" si="37"/>
        <v>-517.93000000000029</v>
      </c>
      <c r="K28" s="34">
        <f t="shared" ca="1" si="37"/>
        <v>2318.5900000000011</v>
      </c>
      <c r="L28" s="34">
        <f t="shared" ca="1" si="37"/>
        <v>208.79000000000013</v>
      </c>
      <c r="M28" s="34">
        <f t="shared" ca="1" si="37"/>
        <v>0</v>
      </c>
      <c r="N28" s="8">
        <f ca="1">SUM(B28:M28)</f>
        <v>15674.320000000003</v>
      </c>
      <c r="P28" s="33" t="s">
        <v>18</v>
      </c>
      <c r="Q28" s="34">
        <f ca="1">Q23-Q26-Q27</f>
        <v>22598.249999999971</v>
      </c>
      <c r="R28" s="34">
        <f t="shared" ref="R28:AB28" ca="1" si="38">R23-R26-R27</f>
        <v>1374.62</v>
      </c>
      <c r="S28" s="34">
        <f t="shared" ca="1" si="38"/>
        <v>0</v>
      </c>
      <c r="T28" s="34">
        <f t="shared" ca="1" si="38"/>
        <v>0</v>
      </c>
      <c r="U28" s="34">
        <f t="shared" ca="1" si="38"/>
        <v>0</v>
      </c>
      <c r="V28" s="34">
        <f t="shared" ca="1" si="38"/>
        <v>0</v>
      </c>
      <c r="W28" s="34">
        <f t="shared" ca="1" si="38"/>
        <v>0</v>
      </c>
      <c r="X28" s="34">
        <f t="shared" ca="1" si="38"/>
        <v>0</v>
      </c>
      <c r="Y28" s="34">
        <f t="shared" ca="1" si="38"/>
        <v>0</v>
      </c>
      <c r="Z28" s="34">
        <f t="shared" ca="1" si="38"/>
        <v>0</v>
      </c>
      <c r="AA28" s="34">
        <f t="shared" ca="1" si="38"/>
        <v>0</v>
      </c>
      <c r="AB28" s="34">
        <f t="shared" ca="1" si="38"/>
        <v>0</v>
      </c>
      <c r="AC28" s="34">
        <f ca="1">SUM(Q28:AB28)</f>
        <v>23972.86999999997</v>
      </c>
      <c r="AE28" s="33" t="s">
        <v>18</v>
      </c>
      <c r="AF28" s="34">
        <f ca="1">AF23-AF26-AF27</f>
        <v>3982.3500000000004</v>
      </c>
      <c r="AG28" s="34">
        <f t="shared" ref="AG28:AQ28" ca="1" si="39">AG23-AG26-AG27</f>
        <v>3888.3810000000012</v>
      </c>
      <c r="AH28" s="34">
        <f t="shared" ca="1" si="39"/>
        <v>3363.2560000000003</v>
      </c>
      <c r="AI28" s="34">
        <f t="shared" ca="1" si="39"/>
        <v>4481.3119999999999</v>
      </c>
      <c r="AJ28" s="34">
        <f t="shared" ca="1" si="39"/>
        <v>3726.5852999999993</v>
      </c>
      <c r="AK28" s="34">
        <f t="shared" ca="1" si="39"/>
        <v>7955.171800000001</v>
      </c>
      <c r="AL28" s="34">
        <f t="shared" ca="1" si="39"/>
        <v>4898.8000000000029</v>
      </c>
      <c r="AM28" s="34">
        <f t="shared" ca="1" si="39"/>
        <v>3221.2080000000001</v>
      </c>
      <c r="AN28" s="34">
        <f t="shared" ca="1" si="39"/>
        <v>4467.1895999999997</v>
      </c>
      <c r="AO28" s="34">
        <f t="shared" ca="1" si="39"/>
        <v>5159.1472000000012</v>
      </c>
      <c r="AP28" s="34">
        <f t="shared" ca="1" si="39"/>
        <v>3192.1451000000002</v>
      </c>
      <c r="AQ28" s="34">
        <f t="shared" ca="1" si="39"/>
        <v>0</v>
      </c>
      <c r="AR28" s="34">
        <f ca="1">SUM(AF28:AQ28)</f>
        <v>48335.546000000002</v>
      </c>
    </row>
    <row r="29" spans="1:47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7" x14ac:dyDescent="0.3">
      <c r="A30" s="15" t="s">
        <v>26</v>
      </c>
      <c r="B30" s="16">
        <f t="shared" ref="B30:M30" si="40">B28</f>
        <v>2038.0700000000002</v>
      </c>
      <c r="C30" s="16">
        <f t="shared" si="40"/>
        <v>1456.880000000001</v>
      </c>
      <c r="D30" s="16">
        <f t="shared" si="40"/>
        <v>1330.0700000000002</v>
      </c>
      <c r="E30" s="16">
        <f t="shared" si="40"/>
        <v>1151.6899999999998</v>
      </c>
      <c r="F30" s="16">
        <f t="shared" si="40"/>
        <v>1087.1299999999994</v>
      </c>
      <c r="G30" s="16">
        <f t="shared" ca="1" si="40"/>
        <v>5035.1100000000006</v>
      </c>
      <c r="H30" s="16">
        <f t="shared" ca="1" si="40"/>
        <v>1212.6000000000026</v>
      </c>
      <c r="I30" s="16">
        <f t="shared" ca="1" si="40"/>
        <v>353.31999999999994</v>
      </c>
      <c r="J30" s="16">
        <f t="shared" ca="1" si="40"/>
        <v>-517.93000000000029</v>
      </c>
      <c r="K30" s="16">
        <f t="shared" ca="1" si="40"/>
        <v>2318.5900000000011</v>
      </c>
      <c r="L30" s="16">
        <f t="shared" ca="1" si="40"/>
        <v>208.79000000000013</v>
      </c>
      <c r="M30" s="16">
        <f t="shared" ca="1" si="40"/>
        <v>0</v>
      </c>
      <c r="N30" s="16">
        <f ca="1">SUM(B30:M30)</f>
        <v>15674.320000000003</v>
      </c>
      <c r="P30" s="15" t="s">
        <v>26</v>
      </c>
      <c r="Q30" s="16">
        <f t="shared" ref="Q30:AB30" ca="1" si="41">Q28</f>
        <v>22598.249999999971</v>
      </c>
      <c r="R30" s="16">
        <f t="shared" ca="1" si="41"/>
        <v>1374.62</v>
      </c>
      <c r="S30" s="16">
        <f t="shared" ca="1" si="41"/>
        <v>0</v>
      </c>
      <c r="T30" s="16">
        <f t="shared" ca="1" si="41"/>
        <v>0</v>
      </c>
      <c r="U30" s="16">
        <f t="shared" ca="1" si="41"/>
        <v>0</v>
      </c>
      <c r="V30" s="16">
        <f t="shared" ca="1" si="41"/>
        <v>0</v>
      </c>
      <c r="W30" s="16">
        <f t="shared" ca="1" si="41"/>
        <v>0</v>
      </c>
      <c r="X30" s="16">
        <f t="shared" ca="1" si="41"/>
        <v>0</v>
      </c>
      <c r="Y30" s="16">
        <f t="shared" ca="1" si="41"/>
        <v>0</v>
      </c>
      <c r="Z30" s="16">
        <f t="shared" ca="1" si="41"/>
        <v>0</v>
      </c>
      <c r="AA30" s="16">
        <f t="shared" ca="1" si="41"/>
        <v>0</v>
      </c>
      <c r="AB30" s="16">
        <f t="shared" ca="1" si="41"/>
        <v>0</v>
      </c>
      <c r="AC30" s="16">
        <f ca="1">SUM(Q30:AB30)</f>
        <v>23972.86999999997</v>
      </c>
      <c r="AE30" s="15" t="s">
        <v>26</v>
      </c>
      <c r="AF30" s="16">
        <f t="shared" ref="AF30:AQ30" ca="1" si="42">AF28</f>
        <v>3982.3500000000004</v>
      </c>
      <c r="AG30" s="16">
        <f t="shared" ca="1" si="42"/>
        <v>3888.3810000000012</v>
      </c>
      <c r="AH30" s="16">
        <f t="shared" ca="1" si="42"/>
        <v>3363.2560000000003</v>
      </c>
      <c r="AI30" s="16">
        <f t="shared" ca="1" si="42"/>
        <v>4481.3119999999999</v>
      </c>
      <c r="AJ30" s="16">
        <f t="shared" ca="1" si="42"/>
        <v>3726.5852999999993</v>
      </c>
      <c r="AK30" s="16">
        <f t="shared" ca="1" si="42"/>
        <v>7955.171800000001</v>
      </c>
      <c r="AL30" s="16">
        <f t="shared" ca="1" si="42"/>
        <v>4898.8000000000029</v>
      </c>
      <c r="AM30" s="16">
        <f t="shared" ca="1" si="42"/>
        <v>3221.2080000000001</v>
      </c>
      <c r="AN30" s="16">
        <f t="shared" ca="1" si="42"/>
        <v>4467.1895999999997</v>
      </c>
      <c r="AO30" s="16">
        <f t="shared" ca="1" si="42"/>
        <v>5159.1472000000012</v>
      </c>
      <c r="AP30" s="16">
        <f t="shared" ca="1" si="42"/>
        <v>3192.1451000000002</v>
      </c>
      <c r="AQ30" s="16">
        <f t="shared" ca="1" si="42"/>
        <v>0</v>
      </c>
      <c r="AR30" s="16">
        <f ca="1">SUM(AF30:AQ30)</f>
        <v>48335.546000000002</v>
      </c>
    </row>
    <row r="31" spans="1:47" x14ac:dyDescent="0.3">
      <c r="A31" s="11"/>
      <c r="B31" s="17">
        <f t="shared" ref="B31:N31" si="43">B30/B3</f>
        <v>0.51177571032179492</v>
      </c>
      <c r="C31" s="17">
        <f t="shared" si="43"/>
        <v>0.39340897921268531</v>
      </c>
      <c r="D31" s="17">
        <f t="shared" si="43"/>
        <v>0.41128977395714156</v>
      </c>
      <c r="E31" s="17">
        <f t="shared" si="43"/>
        <v>0.28269823658785637</v>
      </c>
      <c r="F31" s="17">
        <f t="shared" si="43"/>
        <v>0.31214342524240613</v>
      </c>
      <c r="G31" s="17">
        <f t="shared" ca="1" si="43"/>
        <v>0.67724089880749028</v>
      </c>
      <c r="H31" s="17">
        <f t="shared" ca="1" si="43"/>
        <v>0.24753000734873887</v>
      </c>
      <c r="I31" s="17">
        <f t="shared" ca="1" si="43"/>
        <v>0.11846040367464626</v>
      </c>
      <c r="J31" s="17">
        <f t="shared" ca="1" si="43"/>
        <v>-0.11710031291261967</v>
      </c>
      <c r="K31" s="17">
        <f t="shared" ca="1" si="43"/>
        <v>0.47637822778152183</v>
      </c>
      <c r="L31" s="17">
        <f t="shared" ca="1" si="43"/>
        <v>6.7369650583866042E-2</v>
      </c>
      <c r="M31" s="17" t="e">
        <f t="shared" ca="1" si="43"/>
        <v>#DIV/0!</v>
      </c>
      <c r="N31" s="17">
        <f t="shared" ca="1" si="43"/>
        <v>0.33940639090442359</v>
      </c>
      <c r="P31" s="11"/>
      <c r="Q31" s="17">
        <f t="shared" ref="Q31:AC31" ca="1" si="44">Q30/Q3</f>
        <v>0.92886558233078642</v>
      </c>
      <c r="R31" s="17">
        <f t="shared" ca="1" si="44"/>
        <v>0.30595928614990137</v>
      </c>
      <c r="S31" s="17" t="e">
        <f t="shared" ca="1" si="44"/>
        <v>#DIV/0!</v>
      </c>
      <c r="T31" s="17" t="e">
        <f t="shared" ca="1" si="44"/>
        <v>#DIV/0!</v>
      </c>
      <c r="U31" s="17" t="e">
        <f t="shared" ca="1" si="44"/>
        <v>#DIV/0!</v>
      </c>
      <c r="V31" s="17" t="e">
        <f t="shared" ca="1" si="44"/>
        <v>#DIV/0!</v>
      </c>
      <c r="W31" s="17" t="e">
        <f t="shared" ca="1" si="44"/>
        <v>#DIV/0!</v>
      </c>
      <c r="X31" s="17" t="e">
        <f t="shared" ca="1" si="44"/>
        <v>#DIV/0!</v>
      </c>
      <c r="Y31" s="17" t="e">
        <f t="shared" ca="1" si="44"/>
        <v>#DIV/0!</v>
      </c>
      <c r="Z31" s="17" t="e">
        <f t="shared" ca="1" si="44"/>
        <v>#DIV/0!</v>
      </c>
      <c r="AA31" s="17" t="e">
        <f t="shared" ca="1" si="44"/>
        <v>#DIV/0!</v>
      </c>
      <c r="AB31" s="17" t="e">
        <f t="shared" ca="1" si="44"/>
        <v>#DIV/0!</v>
      </c>
      <c r="AC31" s="17">
        <f t="shared" ca="1" si="44"/>
        <v>0.83176489650676266</v>
      </c>
      <c r="AE31" s="11"/>
      <c r="AF31" s="17">
        <f t="shared" ref="AF31:AR31" ca="1" si="45">AF30/AF3</f>
        <v>1</v>
      </c>
      <c r="AG31" s="17">
        <f t="shared" ca="1" si="45"/>
        <v>1</v>
      </c>
      <c r="AH31" s="17">
        <f t="shared" ca="1" si="45"/>
        <v>1</v>
      </c>
      <c r="AI31" s="17">
        <f t="shared" ca="1" si="45"/>
        <v>1</v>
      </c>
      <c r="AJ31" s="17">
        <f t="shared" ca="1" si="45"/>
        <v>1</v>
      </c>
      <c r="AK31" s="17">
        <f t="shared" ca="1" si="45"/>
        <v>1</v>
      </c>
      <c r="AL31" s="17">
        <f t="shared" ca="1" si="45"/>
        <v>1</v>
      </c>
      <c r="AM31" s="17">
        <f t="shared" ca="1" si="45"/>
        <v>1</v>
      </c>
      <c r="AN31" s="17">
        <f t="shared" ca="1" si="45"/>
        <v>1</v>
      </c>
      <c r="AO31" s="17">
        <f t="shared" ca="1" si="45"/>
        <v>1</v>
      </c>
      <c r="AP31" s="17">
        <f t="shared" ca="1" si="45"/>
        <v>1</v>
      </c>
      <c r="AQ31" s="17" t="e">
        <f t="shared" ca="1" si="45"/>
        <v>#DIV/0!</v>
      </c>
      <c r="AR31" s="17">
        <f t="shared" ca="1" si="45"/>
        <v>1</v>
      </c>
    </row>
    <row r="36" s="85" customFormat="1" x14ac:dyDescent="0.3"/>
    <row r="37" s="85" customFormat="1" x14ac:dyDescent="0.3"/>
    <row r="38" s="85" customFormat="1" x14ac:dyDescent="0.3"/>
    <row r="39" s="85" customFormat="1" x14ac:dyDescent="0.3"/>
    <row r="40" s="85" customFormat="1" x14ac:dyDescent="0.3"/>
    <row r="41" s="85" customFormat="1" x14ac:dyDescent="0.3"/>
    <row r="42" s="85" customFormat="1" x14ac:dyDescent="0.3"/>
    <row r="43" s="85" customFormat="1" x14ac:dyDescent="0.3"/>
    <row r="44" s="85" customFormat="1" x14ac:dyDescent="0.3"/>
    <row r="45" s="85" customFormat="1" x14ac:dyDescent="0.3"/>
    <row r="46" s="85" customFormat="1" x14ac:dyDescent="0.3"/>
    <row r="47" s="85" customFormat="1" x14ac:dyDescent="0.3"/>
    <row r="49" spans="16:16" x14ac:dyDescent="0.3">
      <c r="P49" t="str">
        <f>P5</f>
        <v>Compras</v>
      </c>
    </row>
    <row r="50" spans="16:16" x14ac:dyDescent="0.3">
      <c r="P50" t="str">
        <f>P7</f>
        <v>Salarios</v>
      </c>
    </row>
    <row r="51" spans="16:16" x14ac:dyDescent="0.3">
      <c r="P51" t="s">
        <v>83</v>
      </c>
    </row>
    <row r="52" spans="16:16" x14ac:dyDescent="0.3">
      <c r="P52" t="str">
        <f>P13</f>
        <v>Formación</v>
      </c>
    </row>
    <row r="53" spans="16:16" x14ac:dyDescent="0.3">
      <c r="P53" t="str">
        <f t="shared" ref="P53:P58" si="46">P14</f>
        <v>Suministros</v>
      </c>
    </row>
    <row r="54" spans="16:16" x14ac:dyDescent="0.3">
      <c r="P54" t="str">
        <f t="shared" si="46"/>
        <v>Servicios Profesionales</v>
      </c>
    </row>
    <row r="55" spans="16:16" x14ac:dyDescent="0.3">
      <c r="P55" t="str">
        <f t="shared" si="46"/>
        <v>Seguros</v>
      </c>
    </row>
    <row r="56" spans="16:16" x14ac:dyDescent="0.3">
      <c r="P56" t="str">
        <f t="shared" si="46"/>
        <v>Varios</v>
      </c>
    </row>
    <row r="57" spans="16:16" x14ac:dyDescent="0.3">
      <c r="P57" t="str">
        <f t="shared" si="46"/>
        <v>Publicidad, RRSS, WEB</v>
      </c>
    </row>
    <row r="58" spans="16:16" x14ac:dyDescent="0.3">
      <c r="P58" t="str">
        <f t="shared" si="46"/>
        <v>Software</v>
      </c>
    </row>
    <row r="59" spans="16:16" x14ac:dyDescent="0.3">
      <c r="P59" t="str">
        <f>P26</f>
        <v>Gasto Extraor / Finan</v>
      </c>
    </row>
    <row r="68" spans="45:45" x14ac:dyDescent="0.3">
      <c r="AS68" t="s">
        <v>31</v>
      </c>
    </row>
    <row r="69" spans="45:45" x14ac:dyDescent="0.3">
      <c r="AS69" t="s">
        <v>31</v>
      </c>
    </row>
    <row r="70" spans="45:45" x14ac:dyDescent="0.3">
      <c r="AS70" t="s">
        <v>31</v>
      </c>
    </row>
  </sheetData>
  <mergeCells count="2">
    <mergeCell ref="AT1:AU1"/>
    <mergeCell ref="AT5:AU5"/>
  </mergeCells>
  <conditionalFormatting sqref="Q24:AB24">
    <cfRule type="cellIs" dxfId="5" priority="11" operator="lessThan">
      <formula>0.2</formula>
    </cfRule>
  </conditionalFormatting>
  <conditionalFormatting sqref="Q31:AC31">
    <cfRule type="cellIs" dxfId="4" priority="10" operator="lessThan">
      <formula>0.2</formula>
    </cfRule>
  </conditionalFormatting>
  <conditionalFormatting sqref="AF24:AQ24">
    <cfRule type="cellIs" dxfId="3" priority="6" operator="lessThan">
      <formula>0.2</formula>
    </cfRule>
  </conditionalFormatting>
  <conditionalFormatting sqref="AF31:AR31">
    <cfRule type="cellIs" dxfId="2" priority="5" operator="lessThan">
      <formula>0.2</formula>
    </cfRule>
  </conditionalFormatting>
  <conditionalFormatting sqref="B24:M24">
    <cfRule type="cellIs" dxfId="1" priority="2" operator="lessThan">
      <formula>0.2</formula>
    </cfRule>
  </conditionalFormatting>
  <conditionalFormatting sqref="B31:N31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D0A2-4BF4-4EBE-82D7-86A3822C71E8}">
  <dimension ref="A1:H486"/>
  <sheetViews>
    <sheetView workbookViewId="0">
      <selection sqref="A1:XFD1048576"/>
    </sheetView>
  </sheetViews>
  <sheetFormatPr baseColWidth="10" defaultColWidth="11.44140625" defaultRowHeight="15.6" x14ac:dyDescent="0.3"/>
  <cols>
    <col min="1" max="2" width="14.6640625" style="72" customWidth="1"/>
    <col min="3" max="3" width="41.6640625" style="72" bestFit="1" customWidth="1"/>
    <col min="4" max="4" width="68.44140625" style="72" customWidth="1"/>
    <col min="5" max="5" width="16.6640625" style="72" customWidth="1"/>
    <col min="6" max="6" width="16.109375" style="72" customWidth="1"/>
    <col min="7" max="7" width="14.6640625" style="72" customWidth="1"/>
    <col min="8" max="8" width="11.44140625" style="74"/>
    <col min="9" max="16384" width="11.44140625" style="72"/>
  </cols>
  <sheetData>
    <row r="1" spans="1:8" x14ac:dyDescent="0.3">
      <c r="A1" s="72" t="s">
        <v>43</v>
      </c>
      <c r="B1" s="72" t="s">
        <v>44</v>
      </c>
      <c r="C1" s="72" t="s">
        <v>45</v>
      </c>
      <c r="D1" s="72" t="s">
        <v>46</v>
      </c>
      <c r="E1" s="72" t="s">
        <v>47</v>
      </c>
      <c r="F1" s="72" t="s">
        <v>0</v>
      </c>
      <c r="G1" s="72" t="s">
        <v>48</v>
      </c>
      <c r="H1" s="74" t="s">
        <v>20</v>
      </c>
    </row>
    <row r="2" spans="1:8" x14ac:dyDescent="0.3">
      <c r="A2" s="72" t="s">
        <v>43</v>
      </c>
      <c r="B2" s="73">
        <v>43782</v>
      </c>
      <c r="E2" s="72">
        <v>97</v>
      </c>
      <c r="F2" s="72">
        <v>117.37</v>
      </c>
      <c r="G2" s="72" t="s">
        <v>49</v>
      </c>
      <c r="H2" s="74" t="str">
        <f t="shared" ref="H2:H65" si="0">TEXT(B2,"mmmmmmmmmmmmmm")</f>
        <v>noviembre</v>
      </c>
    </row>
    <row r="3" spans="1:8" x14ac:dyDescent="0.3">
      <c r="A3" s="72" t="s">
        <v>43</v>
      </c>
      <c r="B3" s="73">
        <v>43782</v>
      </c>
      <c r="E3" s="72">
        <v>8.18</v>
      </c>
      <c r="F3" s="72">
        <v>9.9</v>
      </c>
      <c r="G3" s="72" t="s">
        <v>50</v>
      </c>
      <c r="H3" s="74" t="str">
        <f t="shared" si="0"/>
        <v>noviembre</v>
      </c>
    </row>
    <row r="4" spans="1:8" x14ac:dyDescent="0.3">
      <c r="A4" s="72" t="s">
        <v>43</v>
      </c>
      <c r="B4" s="73">
        <v>43780</v>
      </c>
      <c r="E4" s="72">
        <v>8.18</v>
      </c>
      <c r="F4" s="72">
        <v>9.9</v>
      </c>
      <c r="G4" s="72" t="s">
        <v>50</v>
      </c>
      <c r="H4" s="74" t="str">
        <f t="shared" si="0"/>
        <v>noviembre</v>
      </c>
    </row>
    <row r="5" spans="1:8" x14ac:dyDescent="0.3">
      <c r="A5" s="72" t="s">
        <v>43</v>
      </c>
      <c r="B5" s="73">
        <v>43778</v>
      </c>
      <c r="E5" s="72">
        <v>8.18</v>
      </c>
      <c r="F5" s="72">
        <v>9.9</v>
      </c>
      <c r="G5" s="72" t="s">
        <v>50</v>
      </c>
      <c r="H5" s="74" t="str">
        <f t="shared" si="0"/>
        <v>noviembre</v>
      </c>
    </row>
    <row r="6" spans="1:8" x14ac:dyDescent="0.3">
      <c r="A6" s="72" t="s">
        <v>43</v>
      </c>
      <c r="B6" s="73">
        <v>43777</v>
      </c>
      <c r="E6" s="72">
        <v>1000</v>
      </c>
      <c r="F6" s="72">
        <v>1060</v>
      </c>
      <c r="G6" s="72" t="s">
        <v>51</v>
      </c>
      <c r="H6" s="74" t="str">
        <f t="shared" si="0"/>
        <v>noviembre</v>
      </c>
    </row>
    <row r="7" spans="1:8" x14ac:dyDescent="0.3">
      <c r="A7" s="72" t="s">
        <v>43</v>
      </c>
      <c r="B7" s="73">
        <v>43775</v>
      </c>
      <c r="E7" s="72">
        <v>300</v>
      </c>
      <c r="F7" s="72">
        <v>318</v>
      </c>
      <c r="G7" s="72" t="s">
        <v>52</v>
      </c>
      <c r="H7" s="74" t="str">
        <f t="shared" si="0"/>
        <v>noviembre</v>
      </c>
    </row>
    <row r="8" spans="1:8" x14ac:dyDescent="0.3">
      <c r="A8" s="72" t="s">
        <v>43</v>
      </c>
      <c r="B8" s="73">
        <v>43773</v>
      </c>
      <c r="E8" s="72">
        <v>1485</v>
      </c>
      <c r="F8" s="72">
        <v>1574.1</v>
      </c>
      <c r="G8" s="72" t="s">
        <v>53</v>
      </c>
      <c r="H8" s="74" t="str">
        <f t="shared" si="0"/>
        <v>noviembre</v>
      </c>
    </row>
    <row r="9" spans="1:8" x14ac:dyDescent="0.3">
      <c r="A9" s="72" t="s">
        <v>43</v>
      </c>
      <c r="B9" s="73">
        <v>43768</v>
      </c>
      <c r="E9" s="72">
        <v>550</v>
      </c>
      <c r="F9" s="72">
        <v>550</v>
      </c>
      <c r="G9" s="72" t="s">
        <v>53</v>
      </c>
      <c r="H9" s="74" t="str">
        <f t="shared" si="0"/>
        <v>octubre</v>
      </c>
    </row>
    <row r="10" spans="1:8" x14ac:dyDescent="0.3">
      <c r="A10" s="72" t="s">
        <v>43</v>
      </c>
      <c r="B10" s="73">
        <v>43767</v>
      </c>
      <c r="E10" s="72">
        <v>300</v>
      </c>
      <c r="F10" s="72">
        <v>318</v>
      </c>
      <c r="G10" s="72" t="s">
        <v>54</v>
      </c>
      <c r="H10" s="74" t="str">
        <f t="shared" si="0"/>
        <v>octubre</v>
      </c>
    </row>
    <row r="11" spans="1:8" x14ac:dyDescent="0.3">
      <c r="A11" s="72" t="s">
        <v>43</v>
      </c>
      <c r="B11" s="73">
        <v>43767</v>
      </c>
      <c r="E11" s="72">
        <v>8.18</v>
      </c>
      <c r="F11" s="72">
        <v>9.9</v>
      </c>
      <c r="G11" s="72" t="s">
        <v>50</v>
      </c>
      <c r="H11" s="74" t="str">
        <f t="shared" si="0"/>
        <v>octubre</v>
      </c>
    </row>
    <row r="12" spans="1:8" x14ac:dyDescent="0.3">
      <c r="A12" s="72" t="s">
        <v>43</v>
      </c>
      <c r="B12" s="73">
        <v>43766</v>
      </c>
      <c r="E12" s="72">
        <v>500</v>
      </c>
      <c r="F12" s="72">
        <v>530</v>
      </c>
      <c r="G12" s="72" t="s">
        <v>53</v>
      </c>
      <c r="H12" s="74" t="str">
        <f t="shared" si="0"/>
        <v>octubre</v>
      </c>
    </row>
    <row r="13" spans="1:8" x14ac:dyDescent="0.3">
      <c r="A13" s="72" t="s">
        <v>43</v>
      </c>
      <c r="B13" s="73">
        <v>43766</v>
      </c>
      <c r="E13" s="72">
        <v>750</v>
      </c>
      <c r="F13" s="72">
        <v>795</v>
      </c>
      <c r="G13" s="72" t="s">
        <v>53</v>
      </c>
      <c r="H13" s="74" t="str">
        <f t="shared" si="0"/>
        <v>octubre</v>
      </c>
    </row>
    <row r="14" spans="1:8" x14ac:dyDescent="0.3">
      <c r="A14" s="72" t="s">
        <v>43</v>
      </c>
      <c r="B14" s="73">
        <v>43766</v>
      </c>
      <c r="E14" s="72">
        <v>300</v>
      </c>
      <c r="F14" s="72">
        <v>318</v>
      </c>
      <c r="G14" s="72" t="s">
        <v>55</v>
      </c>
      <c r="H14" s="74" t="str">
        <f t="shared" si="0"/>
        <v>octubre</v>
      </c>
    </row>
    <row r="15" spans="1:8" x14ac:dyDescent="0.3">
      <c r="A15" s="72" t="s">
        <v>43</v>
      </c>
      <c r="B15" s="73">
        <v>43764</v>
      </c>
      <c r="E15" s="72">
        <v>8.18</v>
      </c>
      <c r="F15" s="72">
        <v>9.9</v>
      </c>
      <c r="G15" s="72" t="s">
        <v>50</v>
      </c>
      <c r="H15" s="74" t="str">
        <f t="shared" si="0"/>
        <v>octubre</v>
      </c>
    </row>
    <row r="16" spans="1:8" x14ac:dyDescent="0.3">
      <c r="A16" s="72" t="s">
        <v>43</v>
      </c>
      <c r="B16" s="73">
        <v>43761</v>
      </c>
      <c r="E16" s="72">
        <v>8.18</v>
      </c>
      <c r="F16" s="72">
        <v>9.9</v>
      </c>
      <c r="G16" s="72" t="s">
        <v>50</v>
      </c>
      <c r="H16" s="74" t="str">
        <f t="shared" si="0"/>
        <v>octubre</v>
      </c>
    </row>
    <row r="17" spans="1:8" x14ac:dyDescent="0.3">
      <c r="A17" s="72" t="s">
        <v>43</v>
      </c>
      <c r="B17" s="73">
        <v>43758</v>
      </c>
      <c r="E17" s="72">
        <v>97</v>
      </c>
      <c r="F17" s="72">
        <v>117.37</v>
      </c>
      <c r="G17" s="72" t="s">
        <v>49</v>
      </c>
      <c r="H17" s="74" t="str">
        <f t="shared" si="0"/>
        <v>octubre</v>
      </c>
    </row>
    <row r="18" spans="1:8" x14ac:dyDescent="0.3">
      <c r="A18" s="72" t="s">
        <v>43</v>
      </c>
      <c r="B18" s="73">
        <v>43758</v>
      </c>
      <c r="E18" s="72">
        <v>97</v>
      </c>
      <c r="F18" s="72">
        <v>117.37</v>
      </c>
      <c r="G18" s="72" t="s">
        <v>49</v>
      </c>
      <c r="H18" s="74" t="str">
        <f t="shared" si="0"/>
        <v>octubre</v>
      </c>
    </row>
    <row r="19" spans="1:8" x14ac:dyDescent="0.3">
      <c r="A19" s="72" t="s">
        <v>43</v>
      </c>
      <c r="B19" s="73">
        <v>43756</v>
      </c>
      <c r="E19" s="72">
        <v>97</v>
      </c>
      <c r="F19" s="72">
        <v>117.37</v>
      </c>
      <c r="G19" s="72" t="s">
        <v>49</v>
      </c>
      <c r="H19" s="74" t="str">
        <f t="shared" si="0"/>
        <v>octubre</v>
      </c>
    </row>
    <row r="20" spans="1:8" x14ac:dyDescent="0.3">
      <c r="A20" s="72" t="s">
        <v>43</v>
      </c>
      <c r="B20" s="73">
        <v>43756</v>
      </c>
      <c r="E20" s="72">
        <v>97</v>
      </c>
      <c r="F20" s="72">
        <v>117.37</v>
      </c>
      <c r="G20" s="72" t="s">
        <v>49</v>
      </c>
      <c r="H20" s="74" t="str">
        <f t="shared" si="0"/>
        <v>octubre</v>
      </c>
    </row>
    <row r="21" spans="1:8" x14ac:dyDescent="0.3">
      <c r="A21" s="72" t="s">
        <v>43</v>
      </c>
      <c r="B21" s="73">
        <v>43754</v>
      </c>
      <c r="E21" s="72">
        <v>97</v>
      </c>
      <c r="F21" s="72">
        <v>117.37</v>
      </c>
      <c r="G21" s="72" t="s">
        <v>49</v>
      </c>
      <c r="H21" s="74" t="str">
        <f t="shared" si="0"/>
        <v>octubre</v>
      </c>
    </row>
    <row r="22" spans="1:8" x14ac:dyDescent="0.3">
      <c r="A22" s="72" t="s">
        <v>43</v>
      </c>
      <c r="B22" s="73">
        <v>43753</v>
      </c>
      <c r="E22" s="72">
        <v>8.18</v>
      </c>
      <c r="F22" s="72">
        <v>9.9</v>
      </c>
      <c r="G22" s="72" t="s">
        <v>50</v>
      </c>
      <c r="H22" s="74" t="str">
        <f t="shared" si="0"/>
        <v>octubre</v>
      </c>
    </row>
    <row r="23" spans="1:8" x14ac:dyDescent="0.3">
      <c r="A23" s="72" t="s">
        <v>43</v>
      </c>
      <c r="B23" s="73">
        <v>43753</v>
      </c>
      <c r="E23" s="72">
        <v>97</v>
      </c>
      <c r="F23" s="72">
        <v>117.37</v>
      </c>
      <c r="G23" s="72" t="s">
        <v>49</v>
      </c>
      <c r="H23" s="74" t="str">
        <f t="shared" si="0"/>
        <v>octubre</v>
      </c>
    </row>
    <row r="24" spans="1:8" x14ac:dyDescent="0.3">
      <c r="A24" s="72" t="s">
        <v>43</v>
      </c>
      <c r="B24" s="73">
        <v>43753</v>
      </c>
      <c r="E24" s="72">
        <v>8.18</v>
      </c>
      <c r="F24" s="72">
        <v>9.9</v>
      </c>
      <c r="G24" s="72" t="s">
        <v>50</v>
      </c>
      <c r="H24" s="74" t="str">
        <f t="shared" si="0"/>
        <v>octubre</v>
      </c>
    </row>
    <row r="25" spans="1:8" x14ac:dyDescent="0.3">
      <c r="A25" s="72" t="s">
        <v>43</v>
      </c>
      <c r="B25" s="73">
        <v>43752</v>
      </c>
      <c r="E25" s="72">
        <v>8.18</v>
      </c>
      <c r="F25" s="72">
        <v>9.9</v>
      </c>
      <c r="G25" s="72" t="s">
        <v>50</v>
      </c>
      <c r="H25" s="74" t="str">
        <f t="shared" si="0"/>
        <v>octubre</v>
      </c>
    </row>
    <row r="26" spans="1:8" x14ac:dyDescent="0.3">
      <c r="A26" s="72" t="s">
        <v>43</v>
      </c>
      <c r="B26" s="73">
        <v>43752</v>
      </c>
      <c r="E26" s="72">
        <v>8.18</v>
      </c>
      <c r="F26" s="72">
        <v>9.9</v>
      </c>
      <c r="G26" s="72" t="s">
        <v>50</v>
      </c>
      <c r="H26" s="74" t="str">
        <f t="shared" si="0"/>
        <v>octubre</v>
      </c>
    </row>
    <row r="27" spans="1:8" x14ac:dyDescent="0.3">
      <c r="A27" s="72" t="s">
        <v>43</v>
      </c>
      <c r="B27" s="73">
        <v>43752</v>
      </c>
      <c r="E27" s="72">
        <v>8.18</v>
      </c>
      <c r="F27" s="72">
        <v>9.9</v>
      </c>
      <c r="G27" s="72" t="s">
        <v>50</v>
      </c>
      <c r="H27" s="74" t="str">
        <f t="shared" si="0"/>
        <v>octubre</v>
      </c>
    </row>
    <row r="28" spans="1:8" x14ac:dyDescent="0.3">
      <c r="A28" s="72" t="s">
        <v>43</v>
      </c>
      <c r="B28" s="73">
        <v>43748</v>
      </c>
      <c r="E28" s="72">
        <v>250</v>
      </c>
      <c r="F28" s="72">
        <v>265</v>
      </c>
      <c r="G28" s="72" t="s">
        <v>56</v>
      </c>
      <c r="H28" s="74" t="str">
        <f t="shared" si="0"/>
        <v>octubre</v>
      </c>
    </row>
    <row r="29" spans="1:8" x14ac:dyDescent="0.3">
      <c r="A29" s="72" t="s">
        <v>43</v>
      </c>
      <c r="B29" s="73">
        <v>43747</v>
      </c>
      <c r="E29" s="72">
        <v>8.18</v>
      </c>
      <c r="F29" s="72">
        <v>9.9</v>
      </c>
      <c r="G29" s="72" t="s">
        <v>50</v>
      </c>
      <c r="H29" s="74" t="str">
        <f t="shared" si="0"/>
        <v>octubre</v>
      </c>
    </row>
    <row r="30" spans="1:8" x14ac:dyDescent="0.3">
      <c r="A30" s="72" t="s">
        <v>43</v>
      </c>
      <c r="B30" s="73">
        <v>43746</v>
      </c>
      <c r="E30" s="72">
        <v>8.18</v>
      </c>
      <c r="F30" s="72">
        <v>9.9</v>
      </c>
      <c r="G30" s="72" t="s">
        <v>50</v>
      </c>
      <c r="H30" s="74" t="str">
        <f t="shared" si="0"/>
        <v>octubre</v>
      </c>
    </row>
    <row r="31" spans="1:8" x14ac:dyDescent="0.3">
      <c r="A31" s="72" t="s">
        <v>43</v>
      </c>
      <c r="B31" s="73">
        <v>43739</v>
      </c>
      <c r="E31" s="72">
        <v>1215</v>
      </c>
      <c r="F31" s="72">
        <v>1287.9000000000001</v>
      </c>
      <c r="G31" s="72" t="s">
        <v>53</v>
      </c>
      <c r="H31" s="74" t="str">
        <f t="shared" si="0"/>
        <v>octubre</v>
      </c>
    </row>
    <row r="32" spans="1:8" x14ac:dyDescent="0.3">
      <c r="A32" s="72" t="s">
        <v>43</v>
      </c>
      <c r="B32" s="73">
        <v>43738</v>
      </c>
      <c r="E32" s="72">
        <v>300</v>
      </c>
      <c r="F32" s="72">
        <v>318</v>
      </c>
      <c r="G32" s="72" t="s">
        <v>55</v>
      </c>
      <c r="H32" s="74" t="str">
        <f t="shared" si="0"/>
        <v>septiembre</v>
      </c>
    </row>
    <row r="33" spans="1:8" x14ac:dyDescent="0.3">
      <c r="A33" s="72" t="s">
        <v>43</v>
      </c>
      <c r="B33" s="73">
        <v>43738</v>
      </c>
      <c r="E33" s="72">
        <v>250</v>
      </c>
      <c r="F33" s="72">
        <v>250</v>
      </c>
      <c r="G33" s="72" t="s">
        <v>53</v>
      </c>
      <c r="H33" s="74" t="str">
        <f t="shared" si="0"/>
        <v>septiembre</v>
      </c>
    </row>
    <row r="34" spans="1:8" x14ac:dyDescent="0.3">
      <c r="A34" s="72" t="s">
        <v>43</v>
      </c>
      <c r="B34" s="73">
        <v>43738</v>
      </c>
      <c r="E34" s="72">
        <v>500</v>
      </c>
      <c r="F34" s="72">
        <v>530</v>
      </c>
      <c r="G34" s="72" t="s">
        <v>53</v>
      </c>
      <c r="H34" s="74" t="str">
        <f t="shared" si="0"/>
        <v>septiembre</v>
      </c>
    </row>
    <row r="35" spans="1:8" x14ac:dyDescent="0.3">
      <c r="A35" s="72" t="s">
        <v>43</v>
      </c>
      <c r="B35" s="73">
        <v>43733</v>
      </c>
      <c r="E35" s="72">
        <v>500</v>
      </c>
      <c r="F35" s="72">
        <v>530</v>
      </c>
      <c r="G35" s="72" t="s">
        <v>56</v>
      </c>
      <c r="H35" s="74" t="str">
        <f t="shared" si="0"/>
        <v>septiembre</v>
      </c>
    </row>
    <row r="36" spans="1:8" x14ac:dyDescent="0.3">
      <c r="A36" s="72" t="s">
        <v>43</v>
      </c>
      <c r="B36" s="73">
        <v>43731</v>
      </c>
      <c r="E36" s="72">
        <v>250</v>
      </c>
      <c r="F36" s="72">
        <v>265</v>
      </c>
      <c r="G36" s="72" t="s">
        <v>53</v>
      </c>
      <c r="H36" s="74" t="str">
        <f t="shared" si="0"/>
        <v>septiembre</v>
      </c>
    </row>
    <row r="37" spans="1:8" x14ac:dyDescent="0.3">
      <c r="A37" s="72" t="s">
        <v>43</v>
      </c>
      <c r="B37" s="73">
        <v>43719</v>
      </c>
      <c r="E37" s="72">
        <v>1200</v>
      </c>
      <c r="F37" s="72">
        <v>1200</v>
      </c>
      <c r="G37" s="72" t="s">
        <v>53</v>
      </c>
      <c r="H37" s="74" t="str">
        <f t="shared" si="0"/>
        <v>septiembre</v>
      </c>
    </row>
    <row r="38" spans="1:8" x14ac:dyDescent="0.3">
      <c r="A38" s="72" t="s">
        <v>43</v>
      </c>
      <c r="B38" s="73">
        <v>43717</v>
      </c>
      <c r="E38" s="72">
        <v>97</v>
      </c>
      <c r="F38" s="72">
        <v>117.37</v>
      </c>
      <c r="G38" s="72" t="s">
        <v>49</v>
      </c>
      <c r="H38" s="74" t="str">
        <f t="shared" si="0"/>
        <v>septiembre</v>
      </c>
    </row>
    <row r="39" spans="1:8" x14ac:dyDescent="0.3">
      <c r="A39" s="72" t="s">
        <v>43</v>
      </c>
      <c r="B39" s="73">
        <v>43714</v>
      </c>
      <c r="E39" s="72">
        <v>97</v>
      </c>
      <c r="F39" s="72">
        <v>117.37</v>
      </c>
      <c r="G39" s="72" t="s">
        <v>49</v>
      </c>
      <c r="H39" s="74" t="str">
        <f t="shared" si="0"/>
        <v>septiembre</v>
      </c>
    </row>
    <row r="40" spans="1:8" x14ac:dyDescent="0.3">
      <c r="A40" s="72" t="s">
        <v>43</v>
      </c>
      <c r="B40" s="73">
        <v>43713</v>
      </c>
      <c r="E40" s="72">
        <v>97</v>
      </c>
      <c r="F40" s="72">
        <v>117.37</v>
      </c>
      <c r="G40" s="72" t="s">
        <v>49</v>
      </c>
      <c r="H40" s="74" t="str">
        <f t="shared" si="0"/>
        <v>septiembre</v>
      </c>
    </row>
    <row r="41" spans="1:8" x14ac:dyDescent="0.3">
      <c r="A41" s="72" t="s">
        <v>43</v>
      </c>
      <c r="B41" s="73">
        <v>43710</v>
      </c>
      <c r="E41" s="72">
        <v>922.5</v>
      </c>
      <c r="F41" s="72">
        <v>977.85</v>
      </c>
      <c r="G41" s="72" t="s">
        <v>53</v>
      </c>
      <c r="H41" s="74" t="str">
        <f t="shared" si="0"/>
        <v>septiembre</v>
      </c>
    </row>
    <row r="42" spans="1:8" x14ac:dyDescent="0.3">
      <c r="A42" s="72" t="s">
        <v>43</v>
      </c>
      <c r="B42" s="73">
        <v>43708</v>
      </c>
      <c r="E42" s="72">
        <v>97</v>
      </c>
      <c r="F42" s="72">
        <v>117.37</v>
      </c>
      <c r="G42" s="72" t="s">
        <v>49</v>
      </c>
      <c r="H42" s="74" t="str">
        <f t="shared" si="0"/>
        <v>agosto</v>
      </c>
    </row>
    <row r="43" spans="1:8" x14ac:dyDescent="0.3">
      <c r="A43" s="72" t="s">
        <v>43</v>
      </c>
      <c r="B43" s="73">
        <v>43707</v>
      </c>
      <c r="E43" s="72">
        <v>97</v>
      </c>
      <c r="F43" s="72">
        <v>117.37</v>
      </c>
      <c r="G43" s="72" t="s">
        <v>49</v>
      </c>
      <c r="H43" s="74" t="str">
        <f t="shared" si="0"/>
        <v>agosto</v>
      </c>
    </row>
    <row r="44" spans="1:8" x14ac:dyDescent="0.3">
      <c r="A44" s="72" t="s">
        <v>43</v>
      </c>
      <c r="B44" s="73">
        <v>43705</v>
      </c>
      <c r="E44" s="72">
        <v>97</v>
      </c>
      <c r="F44" s="72">
        <v>117.37</v>
      </c>
      <c r="G44" s="72" t="s">
        <v>49</v>
      </c>
      <c r="H44" s="74" t="str">
        <f t="shared" si="0"/>
        <v>agosto</v>
      </c>
    </row>
    <row r="45" spans="1:8" x14ac:dyDescent="0.3">
      <c r="A45" s="72" t="s">
        <v>43</v>
      </c>
      <c r="B45" s="73">
        <v>43703</v>
      </c>
      <c r="E45" s="72">
        <v>500</v>
      </c>
      <c r="F45" s="72">
        <v>530</v>
      </c>
      <c r="G45" s="72" t="s">
        <v>53</v>
      </c>
      <c r="H45" s="74" t="str">
        <f t="shared" si="0"/>
        <v>agosto</v>
      </c>
    </row>
    <row r="46" spans="1:8" x14ac:dyDescent="0.3">
      <c r="A46" s="72" t="s">
        <v>43</v>
      </c>
      <c r="B46" s="73">
        <v>43699</v>
      </c>
      <c r="E46" s="72">
        <v>97</v>
      </c>
      <c r="F46" s="72">
        <v>117.37</v>
      </c>
      <c r="G46" s="72" t="s">
        <v>49</v>
      </c>
      <c r="H46" s="74" t="str">
        <f t="shared" si="0"/>
        <v>agosto</v>
      </c>
    </row>
    <row r="47" spans="1:8" x14ac:dyDescent="0.3">
      <c r="A47" s="72" t="s">
        <v>43</v>
      </c>
      <c r="B47" s="73">
        <v>43686</v>
      </c>
      <c r="E47" s="72">
        <v>10</v>
      </c>
      <c r="F47" s="72">
        <v>12.1</v>
      </c>
      <c r="G47" s="72" t="s">
        <v>57</v>
      </c>
      <c r="H47" s="74" t="str">
        <f t="shared" si="0"/>
        <v>agosto</v>
      </c>
    </row>
    <row r="48" spans="1:8" x14ac:dyDescent="0.3">
      <c r="A48" s="72" t="s">
        <v>43</v>
      </c>
      <c r="B48" s="73">
        <v>43685</v>
      </c>
      <c r="E48" s="72">
        <v>10</v>
      </c>
      <c r="F48" s="72">
        <v>12.1</v>
      </c>
      <c r="G48" s="72" t="s">
        <v>57</v>
      </c>
      <c r="H48" s="74" t="str">
        <f t="shared" si="0"/>
        <v>agosto</v>
      </c>
    </row>
    <row r="49" spans="1:8" x14ac:dyDescent="0.3">
      <c r="A49" s="72" t="s">
        <v>43</v>
      </c>
      <c r="B49" s="73">
        <v>43685</v>
      </c>
      <c r="E49" s="72">
        <v>10</v>
      </c>
      <c r="F49" s="72">
        <v>12.1</v>
      </c>
      <c r="G49" s="72" t="s">
        <v>57</v>
      </c>
      <c r="H49" s="74" t="str">
        <f t="shared" si="0"/>
        <v>agosto</v>
      </c>
    </row>
    <row r="50" spans="1:8" x14ac:dyDescent="0.3">
      <c r="A50" s="72" t="s">
        <v>43</v>
      </c>
      <c r="B50" s="73">
        <v>43684</v>
      </c>
      <c r="E50" s="72">
        <v>250</v>
      </c>
      <c r="F50" s="72">
        <v>265</v>
      </c>
      <c r="H50" s="74" t="str">
        <f t="shared" si="0"/>
        <v>agosto</v>
      </c>
    </row>
    <row r="51" spans="1:8" x14ac:dyDescent="0.3">
      <c r="A51" s="72" t="s">
        <v>43</v>
      </c>
      <c r="B51" s="73">
        <v>43684</v>
      </c>
      <c r="E51" s="72">
        <v>10</v>
      </c>
      <c r="F51" s="72">
        <v>12.1</v>
      </c>
      <c r="G51" s="72" t="s">
        <v>57</v>
      </c>
      <c r="H51" s="74" t="str">
        <f t="shared" si="0"/>
        <v>agosto</v>
      </c>
    </row>
    <row r="52" spans="1:8" x14ac:dyDescent="0.3">
      <c r="A52" s="72" t="s">
        <v>43</v>
      </c>
      <c r="B52" s="73">
        <v>43678</v>
      </c>
      <c r="E52" s="72">
        <v>962</v>
      </c>
      <c r="F52" s="72">
        <v>1019.72</v>
      </c>
      <c r="G52" s="72" t="s">
        <v>53</v>
      </c>
      <c r="H52" s="74" t="str">
        <f t="shared" si="0"/>
        <v>agosto</v>
      </c>
    </row>
    <row r="53" spans="1:8" x14ac:dyDescent="0.3">
      <c r="A53" s="72" t="s">
        <v>43</v>
      </c>
      <c r="B53" s="73">
        <v>43678</v>
      </c>
      <c r="E53" s="72">
        <v>650</v>
      </c>
      <c r="F53" s="72">
        <v>650</v>
      </c>
      <c r="G53" s="72" t="s">
        <v>53</v>
      </c>
      <c r="H53" s="74" t="str">
        <f t="shared" si="0"/>
        <v>agosto</v>
      </c>
    </row>
    <row r="54" spans="1:8" x14ac:dyDescent="0.3">
      <c r="A54" s="72" t="s">
        <v>43</v>
      </c>
      <c r="B54" s="73">
        <v>43677</v>
      </c>
      <c r="E54" s="72">
        <v>300</v>
      </c>
      <c r="F54" s="72">
        <v>318</v>
      </c>
      <c r="G54" s="72" t="s">
        <v>55</v>
      </c>
      <c r="H54" s="74" t="str">
        <f t="shared" si="0"/>
        <v>julio</v>
      </c>
    </row>
    <row r="55" spans="1:8" x14ac:dyDescent="0.3">
      <c r="A55" s="72" t="s">
        <v>43</v>
      </c>
      <c r="B55" s="73">
        <v>43677</v>
      </c>
      <c r="E55" s="72">
        <v>10</v>
      </c>
      <c r="F55" s="72">
        <v>12.1</v>
      </c>
      <c r="G55" s="72" t="s">
        <v>57</v>
      </c>
      <c r="H55" s="74" t="str">
        <f t="shared" si="0"/>
        <v>julio</v>
      </c>
    </row>
    <row r="56" spans="1:8" x14ac:dyDescent="0.3">
      <c r="A56" s="72" t="s">
        <v>43</v>
      </c>
      <c r="B56" s="73">
        <v>43677</v>
      </c>
      <c r="E56" s="72">
        <v>10</v>
      </c>
      <c r="F56" s="72">
        <v>12.1</v>
      </c>
      <c r="G56" s="72" t="s">
        <v>57</v>
      </c>
      <c r="H56" s="74" t="str">
        <f t="shared" si="0"/>
        <v>julio</v>
      </c>
    </row>
    <row r="57" spans="1:8" x14ac:dyDescent="0.3">
      <c r="A57" s="72" t="s">
        <v>43</v>
      </c>
      <c r="B57" s="73">
        <v>43677</v>
      </c>
      <c r="E57" s="72">
        <v>10</v>
      </c>
      <c r="F57" s="72">
        <v>12.1</v>
      </c>
      <c r="G57" s="72" t="s">
        <v>57</v>
      </c>
      <c r="H57" s="74" t="str">
        <f t="shared" si="0"/>
        <v>julio</v>
      </c>
    </row>
    <row r="58" spans="1:8" x14ac:dyDescent="0.3">
      <c r="A58" s="72" t="s">
        <v>43</v>
      </c>
      <c r="B58" s="73">
        <v>43676</v>
      </c>
      <c r="E58" s="72">
        <v>10</v>
      </c>
      <c r="F58" s="72">
        <v>12.1</v>
      </c>
      <c r="G58" s="72" t="s">
        <v>57</v>
      </c>
      <c r="H58" s="74" t="str">
        <f t="shared" si="0"/>
        <v>julio</v>
      </c>
    </row>
    <row r="59" spans="1:8" x14ac:dyDescent="0.3">
      <c r="A59" s="72" t="s">
        <v>43</v>
      </c>
      <c r="B59" s="73">
        <v>43675</v>
      </c>
      <c r="E59" s="72">
        <v>500</v>
      </c>
      <c r="F59" s="72">
        <v>530</v>
      </c>
      <c r="G59" s="72" t="s">
        <v>53</v>
      </c>
      <c r="H59" s="74" t="str">
        <f t="shared" si="0"/>
        <v>julio</v>
      </c>
    </row>
    <row r="60" spans="1:8" x14ac:dyDescent="0.3">
      <c r="A60" s="72" t="s">
        <v>43</v>
      </c>
      <c r="B60" s="73">
        <v>43675</v>
      </c>
      <c r="E60" s="72">
        <v>230</v>
      </c>
      <c r="F60" s="72">
        <v>243.8</v>
      </c>
      <c r="G60" s="72" t="s">
        <v>52</v>
      </c>
      <c r="H60" s="74" t="str">
        <f t="shared" si="0"/>
        <v>julio</v>
      </c>
    </row>
    <row r="61" spans="1:8" x14ac:dyDescent="0.3">
      <c r="A61" s="72" t="s">
        <v>43</v>
      </c>
      <c r="B61" s="73">
        <v>43675</v>
      </c>
      <c r="E61" s="72">
        <v>230</v>
      </c>
      <c r="F61" s="72">
        <v>243.8</v>
      </c>
      <c r="G61" s="72" t="s">
        <v>52</v>
      </c>
      <c r="H61" s="74" t="str">
        <f t="shared" si="0"/>
        <v>julio</v>
      </c>
    </row>
    <row r="62" spans="1:8" x14ac:dyDescent="0.3">
      <c r="A62" s="72" t="s">
        <v>43</v>
      </c>
      <c r="B62" s="73">
        <v>43675</v>
      </c>
      <c r="E62" s="72">
        <v>10</v>
      </c>
      <c r="F62" s="72">
        <v>12.1</v>
      </c>
      <c r="G62" s="72" t="s">
        <v>57</v>
      </c>
      <c r="H62" s="74" t="str">
        <f t="shared" si="0"/>
        <v>julio</v>
      </c>
    </row>
    <row r="63" spans="1:8" x14ac:dyDescent="0.3">
      <c r="A63" s="72" t="s">
        <v>43</v>
      </c>
      <c r="B63" s="73">
        <v>43673</v>
      </c>
      <c r="E63" s="72">
        <v>10</v>
      </c>
      <c r="F63" s="72">
        <v>12.1</v>
      </c>
      <c r="G63" s="72" t="s">
        <v>57</v>
      </c>
      <c r="H63" s="74" t="str">
        <f t="shared" si="0"/>
        <v>julio</v>
      </c>
    </row>
    <row r="64" spans="1:8" x14ac:dyDescent="0.3">
      <c r="A64" s="72" t="s">
        <v>43</v>
      </c>
      <c r="B64" s="73">
        <v>43672</v>
      </c>
      <c r="E64" s="72">
        <v>8.26</v>
      </c>
      <c r="F64" s="72">
        <v>10</v>
      </c>
      <c r="G64" s="72" t="s">
        <v>57</v>
      </c>
      <c r="H64" s="74" t="str">
        <f t="shared" si="0"/>
        <v>julio</v>
      </c>
    </row>
    <row r="65" spans="1:8" x14ac:dyDescent="0.3">
      <c r="A65" s="72" t="s">
        <v>43</v>
      </c>
      <c r="B65" s="73">
        <v>43672</v>
      </c>
      <c r="E65" s="72">
        <v>10</v>
      </c>
      <c r="F65" s="72">
        <v>12.1</v>
      </c>
      <c r="G65" s="72" t="s">
        <v>57</v>
      </c>
      <c r="H65" s="74" t="str">
        <f t="shared" si="0"/>
        <v>julio</v>
      </c>
    </row>
    <row r="66" spans="1:8" x14ac:dyDescent="0.3">
      <c r="A66" s="72" t="s">
        <v>43</v>
      </c>
      <c r="B66" s="73">
        <v>43672</v>
      </c>
      <c r="E66" s="72">
        <v>10</v>
      </c>
      <c r="F66" s="72">
        <v>12.1</v>
      </c>
      <c r="G66" s="72" t="s">
        <v>57</v>
      </c>
      <c r="H66" s="74" t="str">
        <f t="shared" ref="H66:H129" si="1">TEXT(B66,"mmmmmmmmmmmmmm")</f>
        <v>julio</v>
      </c>
    </row>
    <row r="67" spans="1:8" x14ac:dyDescent="0.3">
      <c r="A67" s="72" t="s">
        <v>43</v>
      </c>
      <c r="B67" s="73">
        <v>43672</v>
      </c>
      <c r="E67" s="72">
        <v>10</v>
      </c>
      <c r="F67" s="72">
        <v>12.1</v>
      </c>
      <c r="G67" s="72" t="s">
        <v>57</v>
      </c>
      <c r="H67" s="74" t="str">
        <f t="shared" si="1"/>
        <v>julio</v>
      </c>
    </row>
    <row r="68" spans="1:8" x14ac:dyDescent="0.3">
      <c r="A68" s="72" t="s">
        <v>43</v>
      </c>
      <c r="B68" s="73">
        <v>43671</v>
      </c>
      <c r="E68" s="72">
        <v>8.26</v>
      </c>
      <c r="F68" s="72">
        <v>10</v>
      </c>
      <c r="G68" s="72" t="s">
        <v>57</v>
      </c>
      <c r="H68" s="74" t="str">
        <f t="shared" si="1"/>
        <v>julio</v>
      </c>
    </row>
    <row r="69" spans="1:8" x14ac:dyDescent="0.3">
      <c r="A69" s="72" t="s">
        <v>43</v>
      </c>
      <c r="B69" s="73">
        <v>43671</v>
      </c>
      <c r="E69" s="72">
        <v>10</v>
      </c>
      <c r="F69" s="72">
        <v>12.1</v>
      </c>
      <c r="G69" s="72" t="s">
        <v>57</v>
      </c>
      <c r="H69" s="74" t="str">
        <f t="shared" si="1"/>
        <v>julio</v>
      </c>
    </row>
    <row r="70" spans="1:8" x14ac:dyDescent="0.3">
      <c r="A70" s="72" t="s">
        <v>43</v>
      </c>
      <c r="B70" s="73">
        <v>43671</v>
      </c>
      <c r="E70" s="72">
        <v>10</v>
      </c>
      <c r="F70" s="72">
        <v>12.1</v>
      </c>
      <c r="G70" s="72" t="s">
        <v>57</v>
      </c>
      <c r="H70" s="74" t="str">
        <f t="shared" si="1"/>
        <v>julio</v>
      </c>
    </row>
    <row r="71" spans="1:8" x14ac:dyDescent="0.3">
      <c r="A71" s="72" t="s">
        <v>58</v>
      </c>
      <c r="B71" s="73">
        <v>43670</v>
      </c>
      <c r="E71" s="72">
        <v>2750</v>
      </c>
      <c r="F71" s="72">
        <v>2915</v>
      </c>
      <c r="G71" s="72" t="s">
        <v>58</v>
      </c>
      <c r="H71" s="74" t="str">
        <f t="shared" si="1"/>
        <v>julio</v>
      </c>
    </row>
    <row r="72" spans="1:8" x14ac:dyDescent="0.3">
      <c r="A72" s="72" t="s">
        <v>43</v>
      </c>
      <c r="B72" s="73">
        <v>43669</v>
      </c>
      <c r="E72" s="72">
        <v>10</v>
      </c>
      <c r="F72" s="72">
        <v>12.1</v>
      </c>
      <c r="G72" s="72" t="s">
        <v>57</v>
      </c>
      <c r="H72" s="74" t="str">
        <f t="shared" si="1"/>
        <v>julio</v>
      </c>
    </row>
    <row r="73" spans="1:8" x14ac:dyDescent="0.3">
      <c r="A73" s="72" t="s">
        <v>43</v>
      </c>
      <c r="B73" s="73">
        <v>43669</v>
      </c>
      <c r="E73" s="72">
        <v>10</v>
      </c>
      <c r="F73" s="72">
        <v>12.1</v>
      </c>
      <c r="G73" s="72" t="s">
        <v>57</v>
      </c>
      <c r="H73" s="74" t="str">
        <f t="shared" si="1"/>
        <v>julio</v>
      </c>
    </row>
    <row r="74" spans="1:8" x14ac:dyDescent="0.3">
      <c r="A74" s="72" t="s">
        <v>43</v>
      </c>
      <c r="B74" s="73">
        <v>43669</v>
      </c>
      <c r="E74" s="72">
        <v>10</v>
      </c>
      <c r="F74" s="72">
        <v>12.1</v>
      </c>
      <c r="G74" s="72" t="s">
        <v>57</v>
      </c>
      <c r="H74" s="74" t="str">
        <f t="shared" si="1"/>
        <v>julio</v>
      </c>
    </row>
    <row r="75" spans="1:8" x14ac:dyDescent="0.3">
      <c r="A75" s="72" t="s">
        <v>43</v>
      </c>
      <c r="B75" s="73">
        <v>43668</v>
      </c>
      <c r="E75" s="72">
        <v>10</v>
      </c>
      <c r="F75" s="72">
        <v>12.1</v>
      </c>
      <c r="G75" s="72" t="s">
        <v>57</v>
      </c>
      <c r="H75" s="74" t="str">
        <f t="shared" si="1"/>
        <v>julio</v>
      </c>
    </row>
    <row r="76" spans="1:8" x14ac:dyDescent="0.3">
      <c r="A76" s="72" t="s">
        <v>43</v>
      </c>
      <c r="B76" s="73">
        <v>43668</v>
      </c>
      <c r="E76" s="72">
        <v>10</v>
      </c>
      <c r="F76" s="72">
        <v>12.1</v>
      </c>
      <c r="G76" s="72" t="s">
        <v>57</v>
      </c>
      <c r="H76" s="74" t="str">
        <f t="shared" si="1"/>
        <v>julio</v>
      </c>
    </row>
    <row r="77" spans="1:8" x14ac:dyDescent="0.3">
      <c r="A77" s="72" t="s">
        <v>43</v>
      </c>
      <c r="B77" s="73">
        <v>43666</v>
      </c>
      <c r="E77" s="72">
        <v>10</v>
      </c>
      <c r="F77" s="72">
        <v>12.1</v>
      </c>
      <c r="G77" s="72" t="s">
        <v>57</v>
      </c>
      <c r="H77" s="74" t="str">
        <f t="shared" si="1"/>
        <v>julio</v>
      </c>
    </row>
    <row r="78" spans="1:8" x14ac:dyDescent="0.3">
      <c r="A78" s="72" t="s">
        <v>43</v>
      </c>
      <c r="B78" s="73">
        <v>43666</v>
      </c>
      <c r="E78" s="72">
        <v>10</v>
      </c>
      <c r="F78" s="72">
        <v>12.1</v>
      </c>
      <c r="G78" s="72" t="s">
        <v>57</v>
      </c>
      <c r="H78" s="74" t="str">
        <f t="shared" si="1"/>
        <v>julio</v>
      </c>
    </row>
    <row r="79" spans="1:8" x14ac:dyDescent="0.3">
      <c r="A79" s="72" t="s">
        <v>43</v>
      </c>
      <c r="B79" s="73">
        <v>43666</v>
      </c>
      <c r="E79" s="72">
        <v>10</v>
      </c>
      <c r="F79" s="72">
        <v>12.1</v>
      </c>
      <c r="G79" s="72" t="s">
        <v>57</v>
      </c>
      <c r="H79" s="74" t="str">
        <f t="shared" si="1"/>
        <v>julio</v>
      </c>
    </row>
    <row r="80" spans="1:8" x14ac:dyDescent="0.3">
      <c r="A80" s="72" t="s">
        <v>43</v>
      </c>
      <c r="B80" s="73">
        <v>43666</v>
      </c>
      <c r="E80" s="72">
        <v>10</v>
      </c>
      <c r="F80" s="72">
        <v>12.1</v>
      </c>
      <c r="G80" s="72" t="s">
        <v>57</v>
      </c>
      <c r="H80" s="74" t="str">
        <f t="shared" si="1"/>
        <v>julio</v>
      </c>
    </row>
    <row r="81" spans="1:8" x14ac:dyDescent="0.3">
      <c r="A81" s="72" t="s">
        <v>43</v>
      </c>
      <c r="B81" s="73">
        <v>43665</v>
      </c>
      <c r="E81" s="72">
        <v>10</v>
      </c>
      <c r="F81" s="72">
        <v>12.1</v>
      </c>
      <c r="G81" s="72" t="s">
        <v>57</v>
      </c>
      <c r="H81" s="74" t="str">
        <f t="shared" si="1"/>
        <v>julio</v>
      </c>
    </row>
    <row r="82" spans="1:8" x14ac:dyDescent="0.3">
      <c r="A82" s="72" t="s">
        <v>43</v>
      </c>
      <c r="B82" s="73">
        <v>43662</v>
      </c>
      <c r="E82" s="72">
        <v>250</v>
      </c>
      <c r="F82" s="72">
        <v>265</v>
      </c>
      <c r="G82" s="72" t="s">
        <v>53</v>
      </c>
      <c r="H82" s="74" t="str">
        <f t="shared" si="1"/>
        <v>julio</v>
      </c>
    </row>
    <row r="83" spans="1:8" x14ac:dyDescent="0.3">
      <c r="A83" s="72" t="s">
        <v>43</v>
      </c>
      <c r="B83" s="73">
        <v>43658</v>
      </c>
      <c r="E83" s="72">
        <v>80.17</v>
      </c>
      <c r="F83" s="72">
        <v>97</v>
      </c>
      <c r="G83" s="72" t="s">
        <v>49</v>
      </c>
      <c r="H83" s="74" t="str">
        <f t="shared" si="1"/>
        <v>julio</v>
      </c>
    </row>
    <row r="84" spans="1:8" x14ac:dyDescent="0.3">
      <c r="A84" s="72" t="s">
        <v>43</v>
      </c>
      <c r="B84" s="73">
        <v>43653</v>
      </c>
      <c r="E84" s="72">
        <v>10</v>
      </c>
      <c r="F84" s="72">
        <v>12.1</v>
      </c>
      <c r="G84" s="72" t="s">
        <v>59</v>
      </c>
      <c r="H84" s="74" t="str">
        <f t="shared" si="1"/>
        <v>julio</v>
      </c>
    </row>
    <row r="85" spans="1:8" x14ac:dyDescent="0.3">
      <c r="A85" s="72" t="s">
        <v>43</v>
      </c>
      <c r="B85" s="73">
        <v>43646</v>
      </c>
      <c r="E85" s="72">
        <v>300</v>
      </c>
      <c r="F85" s="72">
        <v>300</v>
      </c>
      <c r="G85" s="72" t="s">
        <v>53</v>
      </c>
      <c r="H85" s="74" t="str">
        <f t="shared" si="1"/>
        <v>junio</v>
      </c>
    </row>
    <row r="86" spans="1:8" x14ac:dyDescent="0.3">
      <c r="A86" s="72" t="s">
        <v>43</v>
      </c>
      <c r="B86" s="73">
        <v>43646</v>
      </c>
      <c r="E86" s="72">
        <v>471.7</v>
      </c>
      <c r="F86" s="72">
        <v>500</v>
      </c>
      <c r="G86" s="72" t="s">
        <v>53</v>
      </c>
      <c r="H86" s="74" t="str">
        <f t="shared" si="1"/>
        <v>junio</v>
      </c>
    </row>
    <row r="87" spans="1:8" x14ac:dyDescent="0.3">
      <c r="A87" s="72" t="s">
        <v>43</v>
      </c>
      <c r="B87" s="73">
        <v>43646</v>
      </c>
      <c r="E87" s="72">
        <v>552.98</v>
      </c>
      <c r="F87" s="72">
        <v>586.16</v>
      </c>
      <c r="G87" s="72" t="s">
        <v>53</v>
      </c>
      <c r="H87" s="74" t="str">
        <f t="shared" si="1"/>
        <v>junio</v>
      </c>
    </row>
    <row r="88" spans="1:8" x14ac:dyDescent="0.3">
      <c r="A88" s="72" t="s">
        <v>43</v>
      </c>
      <c r="B88" s="73">
        <v>43646</v>
      </c>
      <c r="E88" s="72">
        <v>86.73</v>
      </c>
      <c r="F88" s="72">
        <v>104.94</v>
      </c>
      <c r="G88" s="72" t="s">
        <v>60</v>
      </c>
      <c r="H88" s="74" t="str">
        <f t="shared" si="1"/>
        <v>junio</v>
      </c>
    </row>
    <row r="89" spans="1:8" x14ac:dyDescent="0.3">
      <c r="A89" s="72" t="s">
        <v>43</v>
      </c>
      <c r="B89" s="73">
        <v>43646</v>
      </c>
      <c r="E89" s="72">
        <v>80.17</v>
      </c>
      <c r="F89" s="72">
        <v>97</v>
      </c>
      <c r="G89" s="72" t="s">
        <v>49</v>
      </c>
      <c r="H89" s="74" t="str">
        <f t="shared" si="1"/>
        <v>junio</v>
      </c>
    </row>
    <row r="90" spans="1:8" x14ac:dyDescent="0.3">
      <c r="A90" s="72" t="s">
        <v>43</v>
      </c>
      <c r="B90" s="73">
        <v>43646</v>
      </c>
      <c r="E90" s="72">
        <v>80.17</v>
      </c>
      <c r="F90" s="72">
        <v>97</v>
      </c>
      <c r="G90" s="72" t="s">
        <v>49</v>
      </c>
      <c r="H90" s="74" t="str">
        <f t="shared" si="1"/>
        <v>junio</v>
      </c>
    </row>
    <row r="91" spans="1:8" x14ac:dyDescent="0.3">
      <c r="A91" s="72" t="s">
        <v>43</v>
      </c>
      <c r="B91" s="73">
        <v>43644</v>
      </c>
      <c r="E91" s="72">
        <v>1372.5</v>
      </c>
      <c r="F91" s="72">
        <v>1454.85</v>
      </c>
      <c r="G91" s="72" t="s">
        <v>53</v>
      </c>
      <c r="H91" s="74" t="str">
        <f t="shared" si="1"/>
        <v>junio</v>
      </c>
    </row>
    <row r="92" spans="1:8" x14ac:dyDescent="0.3">
      <c r="A92" s="72" t="s">
        <v>43</v>
      </c>
      <c r="B92" s="73">
        <v>43644</v>
      </c>
      <c r="E92" s="72">
        <v>80.17</v>
      </c>
      <c r="F92" s="72">
        <v>97</v>
      </c>
      <c r="G92" s="72" t="s">
        <v>49</v>
      </c>
      <c r="H92" s="74" t="str">
        <f t="shared" si="1"/>
        <v>junio</v>
      </c>
    </row>
    <row r="93" spans="1:8" x14ac:dyDescent="0.3">
      <c r="A93" s="72" t="s">
        <v>43</v>
      </c>
      <c r="B93" s="73">
        <v>43644</v>
      </c>
      <c r="E93" s="72">
        <v>80.17</v>
      </c>
      <c r="F93" s="72">
        <v>97</v>
      </c>
      <c r="G93" s="72" t="s">
        <v>49</v>
      </c>
      <c r="H93" s="74" t="str">
        <f t="shared" si="1"/>
        <v>junio</v>
      </c>
    </row>
    <row r="94" spans="1:8" x14ac:dyDescent="0.3">
      <c r="A94" s="72" t="s">
        <v>43</v>
      </c>
      <c r="B94" s="73">
        <v>43641</v>
      </c>
      <c r="E94" s="72">
        <v>160.66999999999999</v>
      </c>
      <c r="F94" s="72">
        <v>160.66999999999999</v>
      </c>
      <c r="G94" s="72" t="s">
        <v>53</v>
      </c>
      <c r="H94" s="74" t="str">
        <f t="shared" si="1"/>
        <v>junio</v>
      </c>
    </row>
    <row r="95" spans="1:8" x14ac:dyDescent="0.3">
      <c r="A95" s="72" t="s">
        <v>43</v>
      </c>
      <c r="B95" s="73">
        <v>43641</v>
      </c>
      <c r="E95" s="72">
        <v>471.7</v>
      </c>
      <c r="F95" s="72">
        <v>500</v>
      </c>
      <c r="G95" s="72" t="s">
        <v>52</v>
      </c>
      <c r="H95" s="74" t="str">
        <f t="shared" si="1"/>
        <v>junio</v>
      </c>
    </row>
    <row r="96" spans="1:8" x14ac:dyDescent="0.3">
      <c r="A96" s="72" t="s">
        <v>43</v>
      </c>
      <c r="B96" s="73">
        <v>43641</v>
      </c>
      <c r="E96" s="72">
        <v>230</v>
      </c>
      <c r="F96" s="72">
        <v>243.8</v>
      </c>
      <c r="G96" s="72" t="s">
        <v>54</v>
      </c>
      <c r="H96" s="74" t="str">
        <f t="shared" si="1"/>
        <v>junio</v>
      </c>
    </row>
    <row r="97" spans="1:8" x14ac:dyDescent="0.3">
      <c r="A97" s="72" t="s">
        <v>43</v>
      </c>
      <c r="B97" s="73">
        <v>43641</v>
      </c>
      <c r="E97" s="72">
        <v>230</v>
      </c>
      <c r="F97" s="72">
        <v>243.8</v>
      </c>
      <c r="G97" s="72" t="s">
        <v>54</v>
      </c>
      <c r="H97" s="74" t="str">
        <f t="shared" si="1"/>
        <v>junio</v>
      </c>
    </row>
    <row r="98" spans="1:8" x14ac:dyDescent="0.3">
      <c r="A98" s="72" t="s">
        <v>43</v>
      </c>
      <c r="B98" s="73">
        <v>43641</v>
      </c>
      <c r="E98" s="72">
        <v>-400</v>
      </c>
      <c r="F98" s="72">
        <v>-424</v>
      </c>
      <c r="G98" s="72" t="s">
        <v>53</v>
      </c>
      <c r="H98" s="74" t="str">
        <f t="shared" si="1"/>
        <v>junio</v>
      </c>
    </row>
    <row r="99" spans="1:8" x14ac:dyDescent="0.3">
      <c r="A99" s="72" t="s">
        <v>43</v>
      </c>
      <c r="B99" s="73">
        <v>43641</v>
      </c>
      <c r="E99" s="72">
        <v>80.17</v>
      </c>
      <c r="F99" s="72">
        <v>97</v>
      </c>
      <c r="G99" s="72" t="s">
        <v>49</v>
      </c>
      <c r="H99" s="74" t="str">
        <f t="shared" si="1"/>
        <v>junio</v>
      </c>
    </row>
    <row r="100" spans="1:8" x14ac:dyDescent="0.3">
      <c r="A100" s="72" t="s">
        <v>43</v>
      </c>
      <c r="B100" s="73">
        <v>43641</v>
      </c>
      <c r="E100" s="72">
        <v>80.17</v>
      </c>
      <c r="F100" s="72">
        <v>97</v>
      </c>
      <c r="G100" s="72" t="s">
        <v>49</v>
      </c>
      <c r="H100" s="74" t="str">
        <f t="shared" si="1"/>
        <v>junio</v>
      </c>
    </row>
    <row r="101" spans="1:8" x14ac:dyDescent="0.3">
      <c r="A101" s="72" t="s">
        <v>43</v>
      </c>
      <c r="B101" s="73">
        <v>43640</v>
      </c>
      <c r="E101" s="72">
        <v>500</v>
      </c>
      <c r="F101" s="72">
        <v>530</v>
      </c>
      <c r="G101" s="72" t="s">
        <v>53</v>
      </c>
      <c r="H101" s="74" t="str">
        <f t="shared" si="1"/>
        <v>junio</v>
      </c>
    </row>
    <row r="102" spans="1:8" x14ac:dyDescent="0.3">
      <c r="A102" s="72" t="s">
        <v>43</v>
      </c>
      <c r="B102" s="73">
        <v>43636</v>
      </c>
      <c r="E102" s="72">
        <v>80.17</v>
      </c>
      <c r="F102" s="72">
        <v>97</v>
      </c>
      <c r="G102" s="72" t="s">
        <v>49</v>
      </c>
      <c r="H102" s="74" t="str">
        <f t="shared" si="1"/>
        <v>junio</v>
      </c>
    </row>
    <row r="103" spans="1:8" x14ac:dyDescent="0.3">
      <c r="A103" s="72" t="s">
        <v>43</v>
      </c>
      <c r="B103" s="73">
        <v>43636</v>
      </c>
      <c r="E103" s="72">
        <v>80.83</v>
      </c>
      <c r="F103" s="72">
        <v>97.81</v>
      </c>
      <c r="G103" s="72" t="s">
        <v>49</v>
      </c>
      <c r="H103" s="74" t="str">
        <f t="shared" si="1"/>
        <v>junio</v>
      </c>
    </row>
    <row r="104" spans="1:8" x14ac:dyDescent="0.3">
      <c r="A104" s="72" t="s">
        <v>43</v>
      </c>
      <c r="B104" s="73">
        <v>43635</v>
      </c>
      <c r="E104" s="72">
        <v>80.17</v>
      </c>
      <c r="F104" s="72">
        <v>97</v>
      </c>
      <c r="G104" s="72" t="s">
        <v>49</v>
      </c>
      <c r="H104" s="74" t="str">
        <f t="shared" si="1"/>
        <v>junio</v>
      </c>
    </row>
    <row r="105" spans="1:8" x14ac:dyDescent="0.3">
      <c r="A105" s="72" t="s">
        <v>43</v>
      </c>
      <c r="B105" s="73">
        <v>43633</v>
      </c>
      <c r="E105" s="72">
        <v>97</v>
      </c>
      <c r="F105" s="72">
        <v>117.37</v>
      </c>
      <c r="G105" s="72" t="s">
        <v>49</v>
      </c>
      <c r="H105" s="74" t="str">
        <f t="shared" si="1"/>
        <v>junio</v>
      </c>
    </row>
    <row r="106" spans="1:8" x14ac:dyDescent="0.3">
      <c r="A106" s="72" t="s">
        <v>43</v>
      </c>
      <c r="B106" s="73">
        <v>43633</v>
      </c>
      <c r="E106" s="72">
        <v>80.17</v>
      </c>
      <c r="F106" s="72">
        <v>97</v>
      </c>
      <c r="G106" s="72" t="s">
        <v>49</v>
      </c>
      <c r="H106" s="74" t="str">
        <f t="shared" si="1"/>
        <v>junio</v>
      </c>
    </row>
    <row r="107" spans="1:8" x14ac:dyDescent="0.3">
      <c r="A107" s="72" t="s">
        <v>43</v>
      </c>
      <c r="B107" s="73">
        <v>43633</v>
      </c>
      <c r="E107" s="72">
        <v>80.17</v>
      </c>
      <c r="F107" s="72">
        <v>97</v>
      </c>
      <c r="G107" s="72" t="s">
        <v>49</v>
      </c>
      <c r="H107" s="74" t="str">
        <f t="shared" si="1"/>
        <v>junio</v>
      </c>
    </row>
    <row r="108" spans="1:8" x14ac:dyDescent="0.3">
      <c r="A108" s="72" t="s">
        <v>43</v>
      </c>
      <c r="B108" s="73">
        <v>43633</v>
      </c>
      <c r="E108" s="72">
        <v>80.17</v>
      </c>
      <c r="F108" s="72">
        <v>97</v>
      </c>
      <c r="G108" s="72" t="s">
        <v>49</v>
      </c>
      <c r="H108" s="74" t="str">
        <f t="shared" si="1"/>
        <v>junio</v>
      </c>
    </row>
    <row r="109" spans="1:8" x14ac:dyDescent="0.3">
      <c r="A109" s="72" t="s">
        <v>43</v>
      </c>
      <c r="B109" s="73">
        <v>43632</v>
      </c>
      <c r="E109" s="72">
        <v>80.17</v>
      </c>
      <c r="F109" s="72">
        <v>97</v>
      </c>
      <c r="G109" s="72" t="s">
        <v>49</v>
      </c>
      <c r="H109" s="74" t="str">
        <f t="shared" si="1"/>
        <v>junio</v>
      </c>
    </row>
    <row r="110" spans="1:8" x14ac:dyDescent="0.3">
      <c r="A110" s="72" t="s">
        <v>43</v>
      </c>
      <c r="B110" s="73">
        <v>43632</v>
      </c>
      <c r="E110" s="72">
        <v>80.17</v>
      </c>
      <c r="F110" s="72">
        <v>97</v>
      </c>
      <c r="G110" s="72" t="s">
        <v>49</v>
      </c>
      <c r="H110" s="74" t="str">
        <f t="shared" si="1"/>
        <v>junio</v>
      </c>
    </row>
    <row r="111" spans="1:8" x14ac:dyDescent="0.3">
      <c r="A111" s="72" t="s">
        <v>43</v>
      </c>
      <c r="B111" s="73">
        <v>43632</v>
      </c>
      <c r="E111" s="72">
        <v>80.17</v>
      </c>
      <c r="F111" s="72">
        <v>97</v>
      </c>
      <c r="G111" s="72" t="s">
        <v>49</v>
      </c>
      <c r="H111" s="74" t="str">
        <f t="shared" si="1"/>
        <v>junio</v>
      </c>
    </row>
    <row r="112" spans="1:8" x14ac:dyDescent="0.3">
      <c r="A112" s="72" t="s">
        <v>43</v>
      </c>
      <c r="B112" s="73">
        <v>43631</v>
      </c>
      <c r="E112" s="72">
        <v>160.33000000000001</v>
      </c>
      <c r="F112" s="72">
        <v>194</v>
      </c>
      <c r="G112" s="72" t="s">
        <v>49</v>
      </c>
      <c r="H112" s="74" t="str">
        <f t="shared" si="1"/>
        <v>junio</v>
      </c>
    </row>
    <row r="113" spans="1:8" x14ac:dyDescent="0.3">
      <c r="A113" s="72" t="s">
        <v>43</v>
      </c>
      <c r="B113" s="73">
        <v>43630</v>
      </c>
      <c r="E113" s="72">
        <v>80.17</v>
      </c>
      <c r="F113" s="72">
        <v>97</v>
      </c>
      <c r="G113" s="72" t="s">
        <v>49</v>
      </c>
      <c r="H113" s="74" t="str">
        <f t="shared" si="1"/>
        <v>junio</v>
      </c>
    </row>
    <row r="114" spans="1:8" x14ac:dyDescent="0.3">
      <c r="A114" s="72" t="s">
        <v>43</v>
      </c>
      <c r="B114" s="73">
        <v>43629</v>
      </c>
      <c r="E114" s="72">
        <v>100</v>
      </c>
      <c r="F114" s="72">
        <v>106</v>
      </c>
      <c r="G114" s="72" t="s">
        <v>60</v>
      </c>
      <c r="H114" s="74" t="str">
        <f t="shared" si="1"/>
        <v>junio</v>
      </c>
    </row>
    <row r="115" spans="1:8" x14ac:dyDescent="0.3">
      <c r="A115" s="72" t="s">
        <v>43</v>
      </c>
      <c r="B115" s="73">
        <v>43629</v>
      </c>
      <c r="E115" s="72">
        <v>80.17</v>
      </c>
      <c r="F115" s="72">
        <v>97</v>
      </c>
      <c r="G115" s="72" t="s">
        <v>49</v>
      </c>
      <c r="H115" s="74" t="str">
        <f t="shared" si="1"/>
        <v>junio</v>
      </c>
    </row>
    <row r="116" spans="1:8" x14ac:dyDescent="0.3">
      <c r="A116" s="72" t="s">
        <v>43</v>
      </c>
      <c r="B116" s="73">
        <v>43628</v>
      </c>
      <c r="E116" s="72">
        <v>80.17</v>
      </c>
      <c r="F116" s="72">
        <v>97</v>
      </c>
      <c r="G116" s="72" t="s">
        <v>49</v>
      </c>
      <c r="H116" s="74" t="str">
        <f t="shared" si="1"/>
        <v>junio</v>
      </c>
    </row>
    <row r="117" spans="1:8" x14ac:dyDescent="0.3">
      <c r="A117" s="72" t="s">
        <v>43</v>
      </c>
      <c r="B117" s="73">
        <v>43627</v>
      </c>
      <c r="E117" s="72">
        <v>80.17</v>
      </c>
      <c r="F117" s="72">
        <v>97</v>
      </c>
      <c r="G117" s="72" t="s">
        <v>49</v>
      </c>
      <c r="H117" s="74" t="str">
        <f t="shared" si="1"/>
        <v>junio</v>
      </c>
    </row>
    <row r="118" spans="1:8" x14ac:dyDescent="0.3">
      <c r="A118" s="72" t="s">
        <v>43</v>
      </c>
      <c r="B118" s="73">
        <v>43625</v>
      </c>
      <c r="E118" s="72">
        <v>297</v>
      </c>
      <c r="F118" s="72">
        <v>359.37</v>
      </c>
      <c r="G118" s="72" t="s">
        <v>49</v>
      </c>
      <c r="H118" s="74" t="str">
        <f t="shared" si="1"/>
        <v>junio</v>
      </c>
    </row>
    <row r="119" spans="1:8" x14ac:dyDescent="0.3">
      <c r="A119" s="72" t="s">
        <v>43</v>
      </c>
      <c r="B119" s="73">
        <v>43623</v>
      </c>
      <c r="E119" s="72">
        <v>400</v>
      </c>
      <c r="F119" s="72">
        <v>424</v>
      </c>
      <c r="G119" s="72" t="s">
        <v>53</v>
      </c>
      <c r="H119" s="74" t="str">
        <f t="shared" si="1"/>
        <v>junio</v>
      </c>
    </row>
    <row r="120" spans="1:8" x14ac:dyDescent="0.3">
      <c r="A120" s="72" t="s">
        <v>43</v>
      </c>
      <c r="B120" s="73">
        <v>43623</v>
      </c>
      <c r="E120" s="72">
        <v>97</v>
      </c>
      <c r="F120" s="72">
        <v>117.37</v>
      </c>
      <c r="G120" s="72" t="s">
        <v>49</v>
      </c>
      <c r="H120" s="74" t="str">
        <f t="shared" si="1"/>
        <v>junio</v>
      </c>
    </row>
    <row r="121" spans="1:8" x14ac:dyDescent="0.3">
      <c r="A121" s="72" t="s">
        <v>43</v>
      </c>
      <c r="B121" s="73">
        <v>43622</v>
      </c>
      <c r="E121" s="72">
        <v>60</v>
      </c>
      <c r="F121" s="72">
        <v>72.599999999999994</v>
      </c>
      <c r="G121" s="72" t="s">
        <v>49</v>
      </c>
      <c r="H121" s="74" t="str">
        <f t="shared" si="1"/>
        <v>junio</v>
      </c>
    </row>
    <row r="122" spans="1:8" x14ac:dyDescent="0.3">
      <c r="A122" s="72" t="s">
        <v>43</v>
      </c>
      <c r="B122" s="73">
        <v>43616</v>
      </c>
      <c r="E122" s="72">
        <v>300</v>
      </c>
      <c r="F122" s="72">
        <v>318</v>
      </c>
      <c r="G122" s="72" t="s">
        <v>55</v>
      </c>
      <c r="H122" s="74" t="str">
        <f t="shared" si="1"/>
        <v>mayo</v>
      </c>
    </row>
    <row r="123" spans="1:8" x14ac:dyDescent="0.3">
      <c r="A123" s="72" t="s">
        <v>43</v>
      </c>
      <c r="B123" s="73">
        <v>43616</v>
      </c>
      <c r="E123" s="72">
        <v>230</v>
      </c>
      <c r="F123" s="72">
        <v>243.8</v>
      </c>
      <c r="G123" s="72" t="s">
        <v>54</v>
      </c>
      <c r="H123" s="74" t="str">
        <f t="shared" si="1"/>
        <v>mayo</v>
      </c>
    </row>
    <row r="124" spans="1:8" x14ac:dyDescent="0.3">
      <c r="A124" s="72" t="s">
        <v>43</v>
      </c>
      <c r="B124" s="73">
        <v>43616</v>
      </c>
      <c r="E124" s="72">
        <v>230</v>
      </c>
      <c r="F124" s="72">
        <v>243.8</v>
      </c>
      <c r="G124" s="72" t="s">
        <v>54</v>
      </c>
      <c r="H124" s="74" t="str">
        <f t="shared" si="1"/>
        <v>mayo</v>
      </c>
    </row>
    <row r="125" spans="1:8" x14ac:dyDescent="0.3">
      <c r="A125" s="72" t="s">
        <v>43</v>
      </c>
      <c r="B125" s="73">
        <v>43616</v>
      </c>
      <c r="E125" s="72">
        <v>97</v>
      </c>
      <c r="F125" s="72">
        <v>117.37</v>
      </c>
      <c r="G125" s="72" t="s">
        <v>49</v>
      </c>
      <c r="H125" s="74" t="str">
        <f t="shared" si="1"/>
        <v>mayo</v>
      </c>
    </row>
    <row r="126" spans="1:8" x14ac:dyDescent="0.3">
      <c r="A126" s="72" t="s">
        <v>43</v>
      </c>
      <c r="B126" s="73">
        <v>43615</v>
      </c>
      <c r="E126" s="72">
        <v>400</v>
      </c>
      <c r="F126" s="72">
        <v>424</v>
      </c>
      <c r="G126" s="72" t="s">
        <v>53</v>
      </c>
      <c r="H126" s="74" t="str">
        <f t="shared" si="1"/>
        <v>mayo</v>
      </c>
    </row>
    <row r="127" spans="1:8" x14ac:dyDescent="0.3">
      <c r="A127" s="72" t="s">
        <v>43</v>
      </c>
      <c r="B127" s="73">
        <v>43615</v>
      </c>
      <c r="E127" s="72">
        <v>150</v>
      </c>
      <c r="F127" s="72">
        <v>159</v>
      </c>
      <c r="G127" s="72" t="s">
        <v>61</v>
      </c>
      <c r="H127" s="74" t="str">
        <f t="shared" si="1"/>
        <v>mayo</v>
      </c>
    </row>
    <row r="128" spans="1:8" x14ac:dyDescent="0.3">
      <c r="A128" s="72" t="s">
        <v>43</v>
      </c>
      <c r="B128" s="73">
        <v>43615</v>
      </c>
      <c r="E128" s="72">
        <v>150</v>
      </c>
      <c r="F128" s="72">
        <v>159</v>
      </c>
      <c r="G128" s="72" t="s">
        <v>62</v>
      </c>
      <c r="H128" s="74" t="str">
        <f t="shared" si="1"/>
        <v>mayo</v>
      </c>
    </row>
    <row r="129" spans="1:8" x14ac:dyDescent="0.3">
      <c r="A129" s="72" t="s">
        <v>43</v>
      </c>
      <c r="B129" s="73">
        <v>43613</v>
      </c>
      <c r="E129" s="72">
        <v>440</v>
      </c>
      <c r="F129" s="72">
        <v>440</v>
      </c>
      <c r="G129" s="72" t="s">
        <v>53</v>
      </c>
      <c r="H129" s="74" t="str">
        <f t="shared" si="1"/>
        <v>mayo</v>
      </c>
    </row>
    <row r="130" spans="1:8" x14ac:dyDescent="0.3">
      <c r="A130" s="72" t="s">
        <v>43</v>
      </c>
      <c r="B130" s="73">
        <v>43612</v>
      </c>
      <c r="E130" s="72">
        <v>500</v>
      </c>
      <c r="F130" s="72">
        <v>530</v>
      </c>
      <c r="G130" s="72" t="s">
        <v>53</v>
      </c>
      <c r="H130" s="74" t="str">
        <f t="shared" ref="H130:H193" si="2">TEXT(B130,"mmmmmmmmmmmmmm")</f>
        <v>mayo</v>
      </c>
    </row>
    <row r="131" spans="1:8" x14ac:dyDescent="0.3">
      <c r="A131" s="72" t="s">
        <v>43</v>
      </c>
      <c r="B131" s="73">
        <v>43607</v>
      </c>
      <c r="E131" s="72">
        <v>97</v>
      </c>
      <c r="F131" s="72">
        <v>117.37</v>
      </c>
      <c r="G131" s="72" t="s">
        <v>49</v>
      </c>
      <c r="H131" s="74" t="str">
        <f t="shared" si="2"/>
        <v>mayo</v>
      </c>
    </row>
    <row r="132" spans="1:8" x14ac:dyDescent="0.3">
      <c r="A132" s="72" t="s">
        <v>43</v>
      </c>
      <c r="B132" s="73">
        <v>43601</v>
      </c>
      <c r="E132" s="72">
        <v>97</v>
      </c>
      <c r="F132" s="72">
        <v>97</v>
      </c>
      <c r="G132" s="72" t="s">
        <v>49</v>
      </c>
      <c r="H132" s="74" t="str">
        <f t="shared" si="2"/>
        <v>mayo</v>
      </c>
    </row>
    <row r="133" spans="1:8" x14ac:dyDescent="0.3">
      <c r="A133" s="72" t="s">
        <v>43</v>
      </c>
      <c r="B133" s="73">
        <v>43600</v>
      </c>
      <c r="E133" s="72">
        <v>97</v>
      </c>
      <c r="F133" s="72">
        <v>117.37</v>
      </c>
      <c r="G133" s="72" t="s">
        <v>49</v>
      </c>
      <c r="H133" s="74" t="str">
        <f t="shared" si="2"/>
        <v>mayo</v>
      </c>
    </row>
    <row r="134" spans="1:8" x14ac:dyDescent="0.3">
      <c r="A134" s="72" t="s">
        <v>43</v>
      </c>
      <c r="B134" s="73">
        <v>43597</v>
      </c>
      <c r="E134" s="72">
        <v>86.73</v>
      </c>
      <c r="F134" s="72">
        <v>104.94</v>
      </c>
      <c r="G134" s="72" t="s">
        <v>60</v>
      </c>
      <c r="H134" s="74" t="str">
        <f t="shared" si="2"/>
        <v>mayo</v>
      </c>
    </row>
    <row r="135" spans="1:8" x14ac:dyDescent="0.3">
      <c r="A135" s="72" t="s">
        <v>43</v>
      </c>
      <c r="B135" s="73">
        <v>43594</v>
      </c>
      <c r="E135" s="72">
        <v>49.59</v>
      </c>
      <c r="F135" s="72">
        <v>60</v>
      </c>
      <c r="G135" s="72" t="s">
        <v>49</v>
      </c>
      <c r="H135" s="74" t="str">
        <f t="shared" si="2"/>
        <v>mayo</v>
      </c>
    </row>
    <row r="136" spans="1:8" x14ac:dyDescent="0.3">
      <c r="A136" s="72" t="s">
        <v>43</v>
      </c>
      <c r="B136" s="73">
        <v>43592</v>
      </c>
      <c r="E136" s="72">
        <v>97</v>
      </c>
      <c r="F136" s="72">
        <v>117.37</v>
      </c>
      <c r="G136" s="72" t="s">
        <v>49</v>
      </c>
      <c r="H136" s="74" t="str">
        <f t="shared" si="2"/>
        <v>mayo</v>
      </c>
    </row>
    <row r="137" spans="1:8" x14ac:dyDescent="0.3">
      <c r="A137" s="72" t="s">
        <v>43</v>
      </c>
      <c r="B137" s="73">
        <v>43589</v>
      </c>
      <c r="E137" s="72">
        <v>97</v>
      </c>
      <c r="F137" s="72">
        <v>117.37</v>
      </c>
      <c r="G137" s="72" t="s">
        <v>49</v>
      </c>
      <c r="H137" s="74" t="str">
        <f t="shared" si="2"/>
        <v>mayo</v>
      </c>
    </row>
    <row r="138" spans="1:8" x14ac:dyDescent="0.3">
      <c r="A138" s="72" t="s">
        <v>43</v>
      </c>
      <c r="B138" s="73">
        <v>43588</v>
      </c>
      <c r="E138" s="72">
        <v>96.2</v>
      </c>
      <c r="F138" s="72">
        <v>116.4</v>
      </c>
      <c r="G138" s="72" t="s">
        <v>49</v>
      </c>
      <c r="H138" s="74" t="str">
        <f t="shared" si="2"/>
        <v>mayo</v>
      </c>
    </row>
    <row r="139" spans="1:8" x14ac:dyDescent="0.3">
      <c r="A139" s="72" t="s">
        <v>43</v>
      </c>
      <c r="B139" s="73">
        <v>43585</v>
      </c>
      <c r="E139" s="72">
        <v>230</v>
      </c>
      <c r="F139" s="72">
        <v>243.8</v>
      </c>
      <c r="G139" s="72" t="s">
        <v>54</v>
      </c>
      <c r="H139" s="74" t="str">
        <f t="shared" si="2"/>
        <v>abril</v>
      </c>
    </row>
    <row r="140" spans="1:8" x14ac:dyDescent="0.3">
      <c r="A140" s="72" t="s">
        <v>43</v>
      </c>
      <c r="B140" s="73">
        <v>43585</v>
      </c>
      <c r="E140" s="72">
        <v>230</v>
      </c>
      <c r="F140" s="72">
        <v>243.8</v>
      </c>
      <c r="G140" s="72" t="s">
        <v>54</v>
      </c>
      <c r="H140" s="74" t="str">
        <f t="shared" si="2"/>
        <v>abril</v>
      </c>
    </row>
    <row r="141" spans="1:8" x14ac:dyDescent="0.3">
      <c r="A141" s="72" t="s">
        <v>43</v>
      </c>
      <c r="B141" s="73">
        <v>43585</v>
      </c>
      <c r="E141" s="72">
        <v>300</v>
      </c>
      <c r="F141" s="72">
        <v>318</v>
      </c>
      <c r="G141" s="72" t="s">
        <v>63</v>
      </c>
      <c r="H141" s="74" t="str">
        <f t="shared" si="2"/>
        <v>abril</v>
      </c>
    </row>
    <row r="142" spans="1:8" x14ac:dyDescent="0.3">
      <c r="A142" s="72" t="s">
        <v>43</v>
      </c>
      <c r="B142" s="73">
        <v>43585</v>
      </c>
      <c r="E142" s="72">
        <v>97</v>
      </c>
      <c r="F142" s="72">
        <v>117.37</v>
      </c>
      <c r="G142" s="72" t="s">
        <v>49</v>
      </c>
      <c r="H142" s="74" t="str">
        <f t="shared" si="2"/>
        <v>abril</v>
      </c>
    </row>
    <row r="143" spans="1:8" x14ac:dyDescent="0.3">
      <c r="A143" s="72" t="s">
        <v>43</v>
      </c>
      <c r="B143" s="73">
        <v>43584</v>
      </c>
      <c r="E143" s="72">
        <v>500</v>
      </c>
      <c r="F143" s="72">
        <v>530</v>
      </c>
      <c r="G143" s="72" t="s">
        <v>53</v>
      </c>
      <c r="H143" s="74" t="str">
        <f t="shared" si="2"/>
        <v>abril</v>
      </c>
    </row>
    <row r="144" spans="1:8" x14ac:dyDescent="0.3">
      <c r="A144" s="72" t="s">
        <v>43</v>
      </c>
      <c r="B144" s="73">
        <v>43584</v>
      </c>
      <c r="E144" s="72">
        <v>300</v>
      </c>
      <c r="F144" s="72">
        <v>318</v>
      </c>
      <c r="G144" s="72" t="s">
        <v>55</v>
      </c>
      <c r="H144" s="74" t="str">
        <f t="shared" si="2"/>
        <v>abril</v>
      </c>
    </row>
    <row r="145" spans="1:8" x14ac:dyDescent="0.3">
      <c r="A145" s="72" t="s">
        <v>43</v>
      </c>
      <c r="B145" s="73">
        <v>43584</v>
      </c>
      <c r="E145" s="72">
        <v>150</v>
      </c>
      <c r="F145" s="72">
        <v>159</v>
      </c>
      <c r="G145" s="72" t="s">
        <v>62</v>
      </c>
      <c r="H145" s="74" t="str">
        <f t="shared" si="2"/>
        <v>abril</v>
      </c>
    </row>
    <row r="146" spans="1:8" x14ac:dyDescent="0.3">
      <c r="A146" s="72" t="s">
        <v>43</v>
      </c>
      <c r="B146" s="73">
        <v>43570</v>
      </c>
      <c r="E146" s="72">
        <v>471.7</v>
      </c>
      <c r="F146" s="72">
        <v>500</v>
      </c>
      <c r="G146" s="72" t="s">
        <v>52</v>
      </c>
      <c r="H146" s="74" t="str">
        <f t="shared" si="2"/>
        <v>abril</v>
      </c>
    </row>
    <row r="147" spans="1:8" x14ac:dyDescent="0.3">
      <c r="A147" s="72" t="s">
        <v>43</v>
      </c>
      <c r="B147" s="73">
        <v>43570</v>
      </c>
      <c r="E147" s="72">
        <v>285.8</v>
      </c>
      <c r="F147" s="72">
        <v>302.95</v>
      </c>
      <c r="G147" s="72" t="s">
        <v>53</v>
      </c>
      <c r="H147" s="74" t="str">
        <f t="shared" si="2"/>
        <v>abril</v>
      </c>
    </row>
    <row r="148" spans="1:8" x14ac:dyDescent="0.3">
      <c r="A148" s="72" t="s">
        <v>43</v>
      </c>
      <c r="B148" s="73">
        <v>43564</v>
      </c>
      <c r="E148" s="72">
        <v>80.17</v>
      </c>
      <c r="F148" s="72">
        <v>97</v>
      </c>
      <c r="G148" s="72" t="s">
        <v>49</v>
      </c>
      <c r="H148" s="74" t="str">
        <f t="shared" si="2"/>
        <v>abril</v>
      </c>
    </row>
    <row r="149" spans="1:8" x14ac:dyDescent="0.3">
      <c r="A149" s="72" t="s">
        <v>43</v>
      </c>
      <c r="B149" s="73">
        <v>43564</v>
      </c>
      <c r="E149" s="72">
        <v>80.17</v>
      </c>
      <c r="F149" s="72">
        <v>97</v>
      </c>
      <c r="G149" s="72" t="s">
        <v>49</v>
      </c>
      <c r="H149" s="74" t="str">
        <f t="shared" si="2"/>
        <v>abril</v>
      </c>
    </row>
    <row r="150" spans="1:8" x14ac:dyDescent="0.3">
      <c r="A150" s="72" t="s">
        <v>43</v>
      </c>
      <c r="B150" s="73">
        <v>43563</v>
      </c>
      <c r="E150" s="72">
        <v>80.17</v>
      </c>
      <c r="F150" s="72">
        <v>97</v>
      </c>
      <c r="G150" s="72" t="s">
        <v>49</v>
      </c>
      <c r="H150" s="74" t="str">
        <f t="shared" si="2"/>
        <v>abril</v>
      </c>
    </row>
    <row r="151" spans="1:8" x14ac:dyDescent="0.3">
      <c r="A151" s="72" t="s">
        <v>43</v>
      </c>
      <c r="B151" s="73">
        <v>43562</v>
      </c>
      <c r="E151" s="72">
        <v>80.17</v>
      </c>
      <c r="F151" s="72">
        <v>97</v>
      </c>
      <c r="G151" s="72" t="s">
        <v>49</v>
      </c>
      <c r="H151" s="74" t="str">
        <f t="shared" si="2"/>
        <v>abril</v>
      </c>
    </row>
    <row r="152" spans="1:8" x14ac:dyDescent="0.3">
      <c r="A152" s="72" t="s">
        <v>43</v>
      </c>
      <c r="B152" s="73">
        <v>43562</v>
      </c>
      <c r="E152" s="72">
        <v>80.17</v>
      </c>
      <c r="F152" s="72">
        <v>97</v>
      </c>
      <c r="G152" s="72" t="s">
        <v>49</v>
      </c>
      <c r="H152" s="74" t="str">
        <f t="shared" si="2"/>
        <v>abril</v>
      </c>
    </row>
    <row r="153" spans="1:8" x14ac:dyDescent="0.3">
      <c r="A153" s="72" t="s">
        <v>43</v>
      </c>
      <c r="B153" s="73">
        <v>43562</v>
      </c>
      <c r="E153" s="72">
        <v>80.17</v>
      </c>
      <c r="F153" s="72">
        <v>97</v>
      </c>
      <c r="G153" s="72" t="s">
        <v>49</v>
      </c>
      <c r="H153" s="74" t="str">
        <f t="shared" si="2"/>
        <v>abril</v>
      </c>
    </row>
    <row r="154" spans="1:8" x14ac:dyDescent="0.3">
      <c r="A154" s="72" t="s">
        <v>43</v>
      </c>
      <c r="B154" s="73">
        <v>43561</v>
      </c>
      <c r="E154" s="72">
        <v>80.17</v>
      </c>
      <c r="F154" s="72">
        <v>97</v>
      </c>
      <c r="G154" s="72" t="s">
        <v>49</v>
      </c>
      <c r="H154" s="74" t="str">
        <f t="shared" si="2"/>
        <v>abril</v>
      </c>
    </row>
    <row r="155" spans="1:8" x14ac:dyDescent="0.3">
      <c r="A155" s="72" t="s">
        <v>43</v>
      </c>
      <c r="B155" s="73">
        <v>43561</v>
      </c>
      <c r="E155" s="72">
        <v>80.17</v>
      </c>
      <c r="F155" s="72">
        <v>97</v>
      </c>
      <c r="G155" s="72" t="s">
        <v>49</v>
      </c>
      <c r="H155" s="74" t="str">
        <f t="shared" si="2"/>
        <v>abril</v>
      </c>
    </row>
    <row r="156" spans="1:8" x14ac:dyDescent="0.3">
      <c r="A156" s="72" t="s">
        <v>43</v>
      </c>
      <c r="B156" s="73">
        <v>43561</v>
      </c>
      <c r="E156" s="72">
        <v>80.17</v>
      </c>
      <c r="F156" s="72">
        <v>97</v>
      </c>
      <c r="G156" s="72" t="s">
        <v>49</v>
      </c>
      <c r="H156" s="74" t="str">
        <f t="shared" si="2"/>
        <v>abril</v>
      </c>
    </row>
    <row r="157" spans="1:8" x14ac:dyDescent="0.3">
      <c r="A157" s="72" t="s">
        <v>43</v>
      </c>
      <c r="B157" s="73">
        <v>43560</v>
      </c>
      <c r="E157" s="72">
        <v>80.17</v>
      </c>
      <c r="F157" s="72">
        <v>97</v>
      </c>
      <c r="G157" s="72" t="s">
        <v>49</v>
      </c>
      <c r="H157" s="74" t="str">
        <f t="shared" si="2"/>
        <v>abril</v>
      </c>
    </row>
    <row r="158" spans="1:8" x14ac:dyDescent="0.3">
      <c r="A158" s="72" t="s">
        <v>43</v>
      </c>
      <c r="B158" s="73">
        <v>43558</v>
      </c>
      <c r="E158" s="72">
        <v>250</v>
      </c>
      <c r="F158" s="72">
        <v>265</v>
      </c>
      <c r="G158" s="72" t="s">
        <v>60</v>
      </c>
      <c r="H158" s="74" t="str">
        <f t="shared" si="2"/>
        <v>abril</v>
      </c>
    </row>
    <row r="159" spans="1:8" x14ac:dyDescent="0.3">
      <c r="A159" s="72" t="s">
        <v>43</v>
      </c>
      <c r="B159" s="73">
        <v>43557</v>
      </c>
      <c r="E159" s="72">
        <v>100</v>
      </c>
      <c r="F159" s="72">
        <v>106</v>
      </c>
      <c r="G159" s="72" t="s">
        <v>60</v>
      </c>
      <c r="H159" s="74" t="str">
        <f t="shared" si="2"/>
        <v>abril</v>
      </c>
    </row>
    <row r="160" spans="1:8" x14ac:dyDescent="0.3">
      <c r="A160" s="72" t="s">
        <v>43</v>
      </c>
      <c r="B160" s="73">
        <v>43555</v>
      </c>
      <c r="E160" s="72">
        <v>300</v>
      </c>
      <c r="F160" s="72">
        <v>318</v>
      </c>
      <c r="G160" s="72" t="s">
        <v>53</v>
      </c>
      <c r="H160" s="74" t="str">
        <f t="shared" si="2"/>
        <v>marzo</v>
      </c>
    </row>
    <row r="161" spans="1:8" x14ac:dyDescent="0.3">
      <c r="A161" s="72" t="s">
        <v>43</v>
      </c>
      <c r="B161" s="73">
        <v>43555</v>
      </c>
      <c r="E161" s="72">
        <v>200</v>
      </c>
      <c r="F161" s="72">
        <v>212</v>
      </c>
      <c r="G161" s="72" t="s">
        <v>53</v>
      </c>
      <c r="H161" s="74" t="str">
        <f t="shared" si="2"/>
        <v>marzo</v>
      </c>
    </row>
    <row r="162" spans="1:8" x14ac:dyDescent="0.3">
      <c r="A162" s="72" t="s">
        <v>43</v>
      </c>
      <c r="B162" s="73">
        <v>43555</v>
      </c>
      <c r="E162" s="72">
        <v>230</v>
      </c>
      <c r="F162" s="72">
        <v>243.8</v>
      </c>
      <c r="G162" s="72" t="s">
        <v>54</v>
      </c>
      <c r="H162" s="74" t="str">
        <f t="shared" si="2"/>
        <v>marzo</v>
      </c>
    </row>
    <row r="163" spans="1:8" x14ac:dyDescent="0.3">
      <c r="A163" s="72" t="s">
        <v>43</v>
      </c>
      <c r="B163" s="73">
        <v>43555</v>
      </c>
      <c r="E163" s="72">
        <v>230</v>
      </c>
      <c r="F163" s="72">
        <v>243.8</v>
      </c>
      <c r="G163" s="72" t="s">
        <v>54</v>
      </c>
      <c r="H163" s="74" t="str">
        <f t="shared" si="2"/>
        <v>marzo</v>
      </c>
    </row>
    <row r="164" spans="1:8" x14ac:dyDescent="0.3">
      <c r="A164" s="72" t="s">
        <v>43</v>
      </c>
      <c r="B164" s="73">
        <v>43555</v>
      </c>
      <c r="E164" s="72">
        <v>350</v>
      </c>
      <c r="F164" s="72">
        <v>371</v>
      </c>
      <c r="G164" s="72" t="s">
        <v>63</v>
      </c>
      <c r="H164" s="74" t="str">
        <f t="shared" si="2"/>
        <v>marzo</v>
      </c>
    </row>
    <row r="165" spans="1:8" x14ac:dyDescent="0.3">
      <c r="A165" s="72" t="s">
        <v>43</v>
      </c>
      <c r="B165" s="73">
        <v>43553</v>
      </c>
      <c r="E165" s="72">
        <v>150</v>
      </c>
      <c r="F165" s="72">
        <v>159</v>
      </c>
      <c r="G165" s="72" t="s">
        <v>55</v>
      </c>
      <c r="H165" s="74" t="str">
        <f t="shared" si="2"/>
        <v>marzo</v>
      </c>
    </row>
    <row r="166" spans="1:8" x14ac:dyDescent="0.3">
      <c r="A166" s="72" t="s">
        <v>43</v>
      </c>
      <c r="B166" s="73">
        <v>43553</v>
      </c>
      <c r="E166" s="72">
        <v>500</v>
      </c>
      <c r="F166" s="72">
        <v>530</v>
      </c>
      <c r="G166" s="72" t="s">
        <v>53</v>
      </c>
      <c r="H166" s="74" t="str">
        <f t="shared" si="2"/>
        <v>marzo</v>
      </c>
    </row>
    <row r="167" spans="1:8" x14ac:dyDescent="0.3">
      <c r="A167" s="72" t="s">
        <v>43</v>
      </c>
      <c r="B167" s="73">
        <v>43546</v>
      </c>
      <c r="E167" s="72">
        <v>105</v>
      </c>
      <c r="F167" s="72">
        <v>111.3</v>
      </c>
      <c r="G167" s="72" t="s">
        <v>54</v>
      </c>
      <c r="H167" s="74" t="str">
        <f t="shared" si="2"/>
        <v>marzo</v>
      </c>
    </row>
    <row r="168" spans="1:8" x14ac:dyDescent="0.3">
      <c r="A168" s="72" t="s">
        <v>43</v>
      </c>
      <c r="B168" s="73">
        <v>43539</v>
      </c>
      <c r="E168" s="72">
        <v>41.32</v>
      </c>
      <c r="F168" s="72">
        <v>50</v>
      </c>
      <c r="G168" s="72" t="s">
        <v>60</v>
      </c>
      <c r="H168" s="74" t="str">
        <f t="shared" si="2"/>
        <v>marzo</v>
      </c>
    </row>
    <row r="169" spans="1:8" x14ac:dyDescent="0.3">
      <c r="A169" s="72" t="s">
        <v>43</v>
      </c>
      <c r="B169" s="73">
        <v>43539</v>
      </c>
      <c r="E169" s="72">
        <v>250</v>
      </c>
      <c r="F169" s="72">
        <v>265</v>
      </c>
      <c r="G169" s="72" t="s">
        <v>53</v>
      </c>
      <c r="H169" s="74" t="str">
        <f t="shared" si="2"/>
        <v>marzo</v>
      </c>
    </row>
    <row r="170" spans="1:8" x14ac:dyDescent="0.3">
      <c r="A170" s="72" t="s">
        <v>43</v>
      </c>
      <c r="B170" s="73">
        <v>43536</v>
      </c>
      <c r="E170" s="72">
        <v>41.32</v>
      </c>
      <c r="F170" s="72">
        <v>50</v>
      </c>
      <c r="G170" s="72" t="s">
        <v>60</v>
      </c>
      <c r="H170" s="74" t="str">
        <f t="shared" si="2"/>
        <v>marzo</v>
      </c>
    </row>
    <row r="171" spans="1:8" x14ac:dyDescent="0.3">
      <c r="A171" s="72" t="s">
        <v>43</v>
      </c>
      <c r="B171" s="73">
        <v>43535</v>
      </c>
      <c r="E171" s="72">
        <v>41.32</v>
      </c>
      <c r="F171" s="72">
        <v>50</v>
      </c>
      <c r="G171" s="72" t="s">
        <v>60</v>
      </c>
      <c r="H171" s="74" t="str">
        <f t="shared" si="2"/>
        <v>marzo</v>
      </c>
    </row>
    <row r="172" spans="1:8" x14ac:dyDescent="0.3">
      <c r="A172" s="72" t="s">
        <v>43</v>
      </c>
      <c r="B172" s="73">
        <v>43535</v>
      </c>
      <c r="E172" s="72">
        <v>82.64</v>
      </c>
      <c r="F172" s="72">
        <v>100</v>
      </c>
      <c r="G172" s="72" t="s">
        <v>49</v>
      </c>
      <c r="H172" s="74" t="str">
        <f t="shared" si="2"/>
        <v>marzo</v>
      </c>
    </row>
    <row r="173" spans="1:8" x14ac:dyDescent="0.3">
      <c r="A173" s="72" t="s">
        <v>43</v>
      </c>
      <c r="B173" s="73">
        <v>43525</v>
      </c>
      <c r="E173" s="72">
        <v>300</v>
      </c>
      <c r="F173" s="72">
        <v>318</v>
      </c>
      <c r="G173" s="72" t="s">
        <v>55</v>
      </c>
      <c r="H173" s="74" t="str">
        <f t="shared" si="2"/>
        <v>marzo</v>
      </c>
    </row>
    <row r="174" spans="1:8" x14ac:dyDescent="0.3">
      <c r="A174" s="72" t="s">
        <v>43</v>
      </c>
      <c r="B174" s="73">
        <v>43525</v>
      </c>
      <c r="E174" s="72">
        <v>200</v>
      </c>
      <c r="F174" s="72">
        <v>212</v>
      </c>
      <c r="G174" s="72" t="s">
        <v>53</v>
      </c>
      <c r="H174" s="74" t="str">
        <f t="shared" si="2"/>
        <v>marzo</v>
      </c>
    </row>
    <row r="175" spans="1:8" x14ac:dyDescent="0.3">
      <c r="A175" s="72" t="s">
        <v>43</v>
      </c>
      <c r="B175" s="73">
        <v>43524</v>
      </c>
      <c r="E175" s="72">
        <v>160</v>
      </c>
      <c r="F175" s="72">
        <v>169.6</v>
      </c>
      <c r="G175" s="72" t="s">
        <v>56</v>
      </c>
      <c r="H175" s="74" t="str">
        <f t="shared" si="2"/>
        <v>febrero</v>
      </c>
    </row>
    <row r="176" spans="1:8" x14ac:dyDescent="0.3">
      <c r="A176" s="72" t="s">
        <v>43</v>
      </c>
      <c r="B176" s="73">
        <v>43524</v>
      </c>
      <c r="E176" s="72">
        <v>230</v>
      </c>
      <c r="F176" s="72">
        <v>243.8</v>
      </c>
      <c r="G176" s="72" t="s">
        <v>64</v>
      </c>
      <c r="H176" s="74" t="str">
        <f t="shared" si="2"/>
        <v>febrero</v>
      </c>
    </row>
    <row r="177" spans="1:8" x14ac:dyDescent="0.3">
      <c r="A177" s="72" t="s">
        <v>43</v>
      </c>
      <c r="B177" s="73">
        <v>43524</v>
      </c>
      <c r="E177" s="72">
        <v>230</v>
      </c>
      <c r="F177" s="72">
        <v>243.8</v>
      </c>
      <c r="G177" s="72" t="s">
        <v>64</v>
      </c>
      <c r="H177" s="74" t="str">
        <f t="shared" si="2"/>
        <v>febrero</v>
      </c>
    </row>
    <row r="178" spans="1:8" x14ac:dyDescent="0.3">
      <c r="A178" s="72" t="s">
        <v>43</v>
      </c>
      <c r="B178" s="73">
        <v>43524</v>
      </c>
      <c r="E178" s="72">
        <v>350</v>
      </c>
      <c r="F178" s="72">
        <v>371</v>
      </c>
      <c r="G178" s="72" t="s">
        <v>65</v>
      </c>
      <c r="H178" s="74" t="str">
        <f t="shared" si="2"/>
        <v>febrero</v>
      </c>
    </row>
    <row r="179" spans="1:8" x14ac:dyDescent="0.3">
      <c r="A179" s="72" t="s">
        <v>43</v>
      </c>
      <c r="B179" s="73">
        <v>43523</v>
      </c>
      <c r="E179" s="72">
        <v>200</v>
      </c>
      <c r="F179" s="72">
        <v>212</v>
      </c>
      <c r="G179" s="72" t="s">
        <v>64</v>
      </c>
      <c r="H179" s="74" t="str">
        <f t="shared" si="2"/>
        <v>febrero</v>
      </c>
    </row>
    <row r="180" spans="1:8" x14ac:dyDescent="0.3">
      <c r="A180" s="72" t="s">
        <v>43</v>
      </c>
      <c r="B180" s="73">
        <v>43523</v>
      </c>
      <c r="E180" s="72">
        <v>500</v>
      </c>
      <c r="F180" s="72">
        <v>530</v>
      </c>
      <c r="G180" s="72" t="s">
        <v>66</v>
      </c>
      <c r="H180" s="74" t="str">
        <f t="shared" si="2"/>
        <v>febrero</v>
      </c>
    </row>
    <row r="181" spans="1:8" x14ac:dyDescent="0.3">
      <c r="A181" s="72" t="s">
        <v>43</v>
      </c>
      <c r="B181" s="73">
        <v>43518</v>
      </c>
      <c r="E181" s="72">
        <v>105</v>
      </c>
      <c r="F181" s="72">
        <v>111.3</v>
      </c>
      <c r="G181" s="72" t="s">
        <v>64</v>
      </c>
      <c r="H181" s="74" t="str">
        <f t="shared" si="2"/>
        <v>febrero</v>
      </c>
    </row>
    <row r="182" spans="1:8" x14ac:dyDescent="0.3">
      <c r="A182" s="72" t="s">
        <v>43</v>
      </c>
      <c r="B182" s="73">
        <v>43516</v>
      </c>
      <c r="E182" s="72">
        <v>94.34</v>
      </c>
      <c r="F182" s="72">
        <v>100</v>
      </c>
      <c r="G182" s="72" t="s">
        <v>67</v>
      </c>
      <c r="H182" s="74" t="str">
        <f t="shared" si="2"/>
        <v>febrero</v>
      </c>
    </row>
    <row r="183" spans="1:8" x14ac:dyDescent="0.3">
      <c r="A183" s="72" t="s">
        <v>43</v>
      </c>
      <c r="B183" s="73">
        <v>43516</v>
      </c>
      <c r="E183" s="72">
        <v>-82.64</v>
      </c>
      <c r="F183" s="72">
        <v>-100</v>
      </c>
      <c r="G183" s="72" t="s">
        <v>67</v>
      </c>
      <c r="H183" s="74" t="str">
        <f t="shared" si="2"/>
        <v>febrero</v>
      </c>
    </row>
    <row r="184" spans="1:8" x14ac:dyDescent="0.3">
      <c r="A184" s="72" t="s">
        <v>43</v>
      </c>
      <c r="B184" s="73">
        <v>43516</v>
      </c>
      <c r="E184" s="72">
        <v>-82.64</v>
      </c>
      <c r="F184" s="72">
        <v>-100</v>
      </c>
      <c r="G184" s="72" t="s">
        <v>67</v>
      </c>
      <c r="H184" s="74" t="str">
        <f t="shared" si="2"/>
        <v>febrero</v>
      </c>
    </row>
    <row r="185" spans="1:8" x14ac:dyDescent="0.3">
      <c r="A185" s="72" t="s">
        <v>43</v>
      </c>
      <c r="B185" s="73">
        <v>43511</v>
      </c>
      <c r="E185" s="72">
        <v>300</v>
      </c>
      <c r="F185" s="72">
        <v>318</v>
      </c>
      <c r="G185" s="72" t="s">
        <v>68</v>
      </c>
      <c r="H185" s="74" t="str">
        <f t="shared" si="2"/>
        <v>febrero</v>
      </c>
    </row>
    <row r="186" spans="1:8" x14ac:dyDescent="0.3">
      <c r="A186" s="72" t="s">
        <v>43</v>
      </c>
      <c r="B186" s="73">
        <v>43509</v>
      </c>
      <c r="E186" s="72">
        <v>269.5</v>
      </c>
      <c r="F186" s="72">
        <v>285.67</v>
      </c>
      <c r="G186" s="72" t="s">
        <v>67</v>
      </c>
      <c r="H186" s="74" t="str">
        <f t="shared" si="2"/>
        <v>febrero</v>
      </c>
    </row>
    <row r="187" spans="1:8" x14ac:dyDescent="0.3">
      <c r="A187" s="72" t="s">
        <v>43</v>
      </c>
      <c r="B187" s="73">
        <v>43506</v>
      </c>
      <c r="E187" s="72">
        <v>82.64</v>
      </c>
      <c r="F187" s="72">
        <v>100</v>
      </c>
      <c r="G187" s="72" t="s">
        <v>67</v>
      </c>
      <c r="H187" s="74" t="str">
        <f t="shared" si="2"/>
        <v>febrero</v>
      </c>
    </row>
    <row r="188" spans="1:8" x14ac:dyDescent="0.3">
      <c r="A188" s="72" t="s">
        <v>43</v>
      </c>
      <c r="B188" s="73">
        <v>43506</v>
      </c>
      <c r="E188" s="72">
        <v>82.65</v>
      </c>
      <c r="F188" s="72">
        <v>100.01</v>
      </c>
      <c r="G188" s="72" t="s">
        <v>67</v>
      </c>
      <c r="H188" s="74" t="str">
        <f t="shared" si="2"/>
        <v>febrero</v>
      </c>
    </row>
    <row r="189" spans="1:8" x14ac:dyDescent="0.3">
      <c r="A189" s="72" t="s">
        <v>43</v>
      </c>
      <c r="B189" s="73">
        <v>43506</v>
      </c>
      <c r="E189" s="72">
        <v>82.65</v>
      </c>
      <c r="F189" s="72">
        <v>100.01</v>
      </c>
      <c r="G189" s="72" t="s">
        <v>67</v>
      </c>
      <c r="H189" s="74" t="str">
        <f t="shared" si="2"/>
        <v>febrero</v>
      </c>
    </row>
    <row r="190" spans="1:8" x14ac:dyDescent="0.3">
      <c r="A190" s="72" t="s">
        <v>43</v>
      </c>
      <c r="B190" s="73">
        <v>43506</v>
      </c>
      <c r="E190" s="72">
        <v>82.65</v>
      </c>
      <c r="F190" s="72">
        <v>100.01</v>
      </c>
      <c r="G190" s="72" t="s">
        <v>67</v>
      </c>
      <c r="H190" s="74" t="str">
        <f t="shared" si="2"/>
        <v>febrero</v>
      </c>
    </row>
    <row r="191" spans="1:8" x14ac:dyDescent="0.3">
      <c r="A191" s="72" t="s">
        <v>43</v>
      </c>
      <c r="B191" s="73">
        <v>43506</v>
      </c>
      <c r="E191" s="72">
        <v>82.65</v>
      </c>
      <c r="F191" s="72">
        <v>100.01</v>
      </c>
      <c r="G191" s="72" t="s">
        <v>67</v>
      </c>
      <c r="H191" s="74" t="str">
        <f t="shared" si="2"/>
        <v>febrero</v>
      </c>
    </row>
    <row r="192" spans="1:8" x14ac:dyDescent="0.3">
      <c r="A192" s="72" t="s">
        <v>43</v>
      </c>
      <c r="B192" s="73">
        <v>43505</v>
      </c>
      <c r="E192" s="72">
        <v>82.65</v>
      </c>
      <c r="F192" s="72">
        <v>100.01</v>
      </c>
      <c r="G192" s="72" t="s">
        <v>67</v>
      </c>
      <c r="H192" s="74" t="str">
        <f t="shared" si="2"/>
        <v>febrero</v>
      </c>
    </row>
    <row r="193" spans="1:8" x14ac:dyDescent="0.3">
      <c r="A193" s="72" t="s">
        <v>43</v>
      </c>
      <c r="B193" s="73">
        <v>43504</v>
      </c>
      <c r="E193" s="72">
        <v>82.64</v>
      </c>
      <c r="F193" s="72">
        <v>100</v>
      </c>
      <c r="G193" s="72" t="s">
        <v>69</v>
      </c>
      <c r="H193" s="74" t="str">
        <f t="shared" si="2"/>
        <v>febrero</v>
      </c>
    </row>
    <row r="194" spans="1:8" x14ac:dyDescent="0.3">
      <c r="A194" s="72" t="s">
        <v>43</v>
      </c>
      <c r="B194" s="73">
        <v>43504</v>
      </c>
      <c r="E194" s="72">
        <v>82.64</v>
      </c>
      <c r="F194" s="72">
        <v>100</v>
      </c>
      <c r="G194" s="72" t="s">
        <v>69</v>
      </c>
      <c r="H194" s="74" t="str">
        <f t="shared" ref="H194:H257" si="3">TEXT(B194,"mmmmmmmmmmmmmm")</f>
        <v>febrero</v>
      </c>
    </row>
    <row r="195" spans="1:8" x14ac:dyDescent="0.3">
      <c r="A195" s="72" t="s">
        <v>43</v>
      </c>
      <c r="B195" s="73">
        <v>43503</v>
      </c>
      <c r="E195" s="72">
        <v>100</v>
      </c>
      <c r="F195" s="72">
        <v>106</v>
      </c>
      <c r="G195" s="72" t="s">
        <v>64</v>
      </c>
      <c r="H195" s="74" t="str">
        <f t="shared" si="3"/>
        <v>febrero</v>
      </c>
    </row>
    <row r="196" spans="1:8" x14ac:dyDescent="0.3">
      <c r="A196" s="72" t="s">
        <v>43</v>
      </c>
      <c r="B196" s="73">
        <v>43502</v>
      </c>
      <c r="E196" s="72">
        <v>82.64</v>
      </c>
      <c r="F196" s="72">
        <v>100</v>
      </c>
      <c r="G196" s="72" t="s">
        <v>69</v>
      </c>
      <c r="H196" s="74" t="str">
        <f t="shared" si="3"/>
        <v>febrero</v>
      </c>
    </row>
    <row r="197" spans="1:8" x14ac:dyDescent="0.3">
      <c r="A197" s="72" t="s">
        <v>43</v>
      </c>
      <c r="B197" s="73">
        <v>43500</v>
      </c>
      <c r="E197" s="72">
        <v>82.64</v>
      </c>
      <c r="F197" s="72">
        <v>100</v>
      </c>
      <c r="G197" s="72" t="s">
        <v>69</v>
      </c>
      <c r="H197" s="74" t="str">
        <f t="shared" si="3"/>
        <v>febrero</v>
      </c>
    </row>
    <row r="198" spans="1:8" x14ac:dyDescent="0.3">
      <c r="A198" s="72" t="s">
        <v>43</v>
      </c>
      <c r="B198" s="73">
        <v>43497</v>
      </c>
      <c r="E198" s="72">
        <v>200</v>
      </c>
      <c r="F198" s="72">
        <v>212</v>
      </c>
      <c r="G198" s="72" t="s">
        <v>66</v>
      </c>
      <c r="H198" s="74" t="str">
        <f t="shared" si="3"/>
        <v>febrero</v>
      </c>
    </row>
    <row r="199" spans="1:8" x14ac:dyDescent="0.3">
      <c r="A199" s="72" t="s">
        <v>43</v>
      </c>
      <c r="B199" s="73">
        <v>43496</v>
      </c>
      <c r="E199" s="72">
        <v>227.47</v>
      </c>
      <c r="F199" s="72">
        <v>241.12</v>
      </c>
      <c r="G199" s="72" t="s">
        <v>70</v>
      </c>
      <c r="H199" s="74" t="str">
        <f t="shared" si="3"/>
        <v>enero</v>
      </c>
    </row>
    <row r="200" spans="1:8" x14ac:dyDescent="0.3">
      <c r="A200" s="72" t="s">
        <v>43</v>
      </c>
      <c r="B200" s="73">
        <v>43496</v>
      </c>
      <c r="E200" s="72">
        <v>200</v>
      </c>
      <c r="F200" s="72">
        <v>212</v>
      </c>
      <c r="G200" s="72" t="s">
        <v>64</v>
      </c>
      <c r="H200" s="74" t="str">
        <f t="shared" si="3"/>
        <v>enero</v>
      </c>
    </row>
    <row r="201" spans="1:8" x14ac:dyDescent="0.3">
      <c r="A201" s="72" t="s">
        <v>43</v>
      </c>
      <c r="B201" s="73">
        <v>43496</v>
      </c>
      <c r="E201" s="72">
        <v>200</v>
      </c>
      <c r="F201" s="72">
        <v>212</v>
      </c>
      <c r="G201" s="72" t="s">
        <v>64</v>
      </c>
      <c r="H201" s="74" t="str">
        <f t="shared" si="3"/>
        <v>enero</v>
      </c>
    </row>
    <row r="202" spans="1:8" x14ac:dyDescent="0.3">
      <c r="A202" s="72" t="s">
        <v>43</v>
      </c>
      <c r="B202" s="73">
        <v>43496</v>
      </c>
      <c r="E202" s="72">
        <v>350</v>
      </c>
      <c r="F202" s="72">
        <v>371</v>
      </c>
      <c r="G202" s="72" t="s">
        <v>65</v>
      </c>
      <c r="H202" s="74" t="str">
        <f t="shared" si="3"/>
        <v>enero</v>
      </c>
    </row>
    <row r="203" spans="1:8" x14ac:dyDescent="0.3">
      <c r="A203" s="72" t="s">
        <v>43</v>
      </c>
      <c r="B203" s="73">
        <v>43496</v>
      </c>
      <c r="E203" s="72">
        <v>140</v>
      </c>
      <c r="F203" s="72">
        <v>148.4</v>
      </c>
      <c r="G203" s="72" t="s">
        <v>66</v>
      </c>
      <c r="H203" s="74" t="str">
        <f t="shared" si="3"/>
        <v>enero</v>
      </c>
    </row>
    <row r="204" spans="1:8" x14ac:dyDescent="0.3">
      <c r="A204" s="72" t="s">
        <v>43</v>
      </c>
      <c r="B204" s="73">
        <v>43496</v>
      </c>
      <c r="E204" s="72">
        <v>500</v>
      </c>
      <c r="F204" s="72">
        <v>530</v>
      </c>
      <c r="G204" s="72" t="s">
        <v>66</v>
      </c>
      <c r="H204" s="74" t="str">
        <f t="shared" si="3"/>
        <v>enero</v>
      </c>
    </row>
    <row r="205" spans="1:8" x14ac:dyDescent="0.3">
      <c r="A205" s="72" t="s">
        <v>43</v>
      </c>
      <c r="B205" s="73">
        <v>43496</v>
      </c>
      <c r="E205" s="72">
        <v>150</v>
      </c>
      <c r="F205" s="72">
        <v>159</v>
      </c>
      <c r="G205" s="72" t="s">
        <v>66</v>
      </c>
      <c r="H205" s="74" t="str">
        <f t="shared" si="3"/>
        <v>enero</v>
      </c>
    </row>
    <row r="206" spans="1:8" x14ac:dyDescent="0.3">
      <c r="A206" s="72" t="s">
        <v>43</v>
      </c>
      <c r="B206" s="73">
        <v>43489</v>
      </c>
      <c r="E206" s="72">
        <v>172.26</v>
      </c>
      <c r="F206" s="72">
        <v>182.59</v>
      </c>
      <c r="G206" s="72" t="s">
        <v>71</v>
      </c>
      <c r="H206" s="74" t="str">
        <f t="shared" si="3"/>
        <v>enero</v>
      </c>
    </row>
    <row r="207" spans="1:8" x14ac:dyDescent="0.3">
      <c r="A207" s="72" t="s">
        <v>43</v>
      </c>
      <c r="B207" s="73">
        <v>43487</v>
      </c>
      <c r="E207" s="72">
        <v>105</v>
      </c>
      <c r="F207" s="72">
        <v>111.3</v>
      </c>
      <c r="G207" s="72" t="s">
        <v>64</v>
      </c>
      <c r="H207" s="74" t="str">
        <f t="shared" si="3"/>
        <v>enero</v>
      </c>
    </row>
    <row r="208" spans="1:8" x14ac:dyDescent="0.3">
      <c r="A208" s="72" t="s">
        <v>43</v>
      </c>
      <c r="B208" s="73">
        <v>43487</v>
      </c>
      <c r="E208" s="72">
        <v>82.64</v>
      </c>
      <c r="F208" s="72">
        <v>100</v>
      </c>
      <c r="G208" s="72" t="s">
        <v>69</v>
      </c>
      <c r="H208" s="74" t="str">
        <f t="shared" si="3"/>
        <v>enero</v>
      </c>
    </row>
    <row r="209" spans="1:8" x14ac:dyDescent="0.3">
      <c r="A209" s="72" t="s">
        <v>43</v>
      </c>
      <c r="B209" s="73">
        <v>43482</v>
      </c>
      <c r="E209" s="72">
        <v>86.73</v>
      </c>
      <c r="F209" s="72">
        <v>104.94</v>
      </c>
      <c r="G209" s="72" t="s">
        <v>60</v>
      </c>
      <c r="H209" s="74" t="str">
        <f t="shared" si="3"/>
        <v>enero</v>
      </c>
    </row>
    <row r="210" spans="1:8" x14ac:dyDescent="0.3">
      <c r="A210" s="72" t="s">
        <v>43</v>
      </c>
      <c r="B210" s="73">
        <v>42736</v>
      </c>
      <c r="E210" s="72">
        <v>206.61</v>
      </c>
      <c r="F210" s="72">
        <v>250</v>
      </c>
      <c r="H210" s="74" t="str">
        <f t="shared" si="3"/>
        <v>enero</v>
      </c>
    </row>
    <row r="211" spans="1:8" x14ac:dyDescent="0.3">
      <c r="A211" s="72" t="s">
        <v>43</v>
      </c>
      <c r="B211" s="73">
        <v>42736</v>
      </c>
      <c r="E211" s="72">
        <v>991.74</v>
      </c>
      <c r="F211" s="72">
        <v>1200</v>
      </c>
      <c r="H211" s="74" t="str">
        <f t="shared" si="3"/>
        <v>enero</v>
      </c>
    </row>
    <row r="212" spans="1:8" x14ac:dyDescent="0.3">
      <c r="A212" s="72" t="s">
        <v>43</v>
      </c>
      <c r="B212" s="73">
        <v>42736</v>
      </c>
      <c r="E212" s="72">
        <v>132.22999999999999</v>
      </c>
      <c r="F212" s="72">
        <v>160</v>
      </c>
      <c r="H212" s="74" t="str">
        <f t="shared" si="3"/>
        <v>enero</v>
      </c>
    </row>
    <row r="213" spans="1:8" x14ac:dyDescent="0.3">
      <c r="A213"/>
      <c r="B213" s="86"/>
      <c r="C213"/>
      <c r="D213"/>
      <c r="E213"/>
      <c r="F213"/>
      <c r="G213"/>
      <c r="H213" s="74" t="str">
        <f t="shared" si="3"/>
        <v>enero</v>
      </c>
    </row>
    <row r="214" spans="1:8" x14ac:dyDescent="0.3">
      <c r="A214"/>
      <c r="B214" s="86"/>
      <c r="C214"/>
      <c r="D214"/>
      <c r="E214"/>
      <c r="F214"/>
      <c r="G214"/>
      <c r="H214" s="74" t="str">
        <f t="shared" si="3"/>
        <v>enero</v>
      </c>
    </row>
    <row r="215" spans="1:8" x14ac:dyDescent="0.3">
      <c r="A215"/>
      <c r="B215" s="86"/>
      <c r="C215"/>
      <c r="D215"/>
      <c r="E215"/>
      <c r="F215"/>
      <c r="G215"/>
      <c r="H215" s="74" t="str">
        <f t="shared" si="3"/>
        <v>enero</v>
      </c>
    </row>
    <row r="216" spans="1:8" x14ac:dyDescent="0.3">
      <c r="A216"/>
      <c r="B216" s="86"/>
      <c r="C216"/>
      <c r="D216"/>
      <c r="E216"/>
      <c r="F216"/>
      <c r="G216"/>
      <c r="H216" s="74" t="str">
        <f t="shared" si="3"/>
        <v>enero</v>
      </c>
    </row>
    <row r="217" spans="1:8" x14ac:dyDescent="0.3">
      <c r="A217"/>
      <c r="B217" s="86"/>
      <c r="C217"/>
      <c r="D217"/>
      <c r="E217"/>
      <c r="F217"/>
      <c r="G217"/>
      <c r="H217" s="74" t="str">
        <f t="shared" si="3"/>
        <v>enero</v>
      </c>
    </row>
    <row r="218" spans="1:8" x14ac:dyDescent="0.3">
      <c r="A218"/>
      <c r="B218" s="86"/>
      <c r="C218"/>
      <c r="D218"/>
      <c r="E218"/>
      <c r="F218"/>
      <c r="G218"/>
      <c r="H218" s="74" t="str">
        <f t="shared" si="3"/>
        <v>enero</v>
      </c>
    </row>
    <row r="219" spans="1:8" x14ac:dyDescent="0.3">
      <c r="A219"/>
      <c r="B219" s="86"/>
      <c r="C219"/>
      <c r="D219"/>
      <c r="E219"/>
      <c r="F219"/>
      <c r="G219"/>
      <c r="H219" s="74" t="str">
        <f t="shared" si="3"/>
        <v>enero</v>
      </c>
    </row>
    <row r="220" spans="1:8" x14ac:dyDescent="0.3">
      <c r="A220"/>
      <c r="B220" s="86"/>
      <c r="C220"/>
      <c r="D220"/>
      <c r="E220"/>
      <c r="F220"/>
      <c r="G220"/>
      <c r="H220" s="74" t="str">
        <f t="shared" si="3"/>
        <v>enero</v>
      </c>
    </row>
    <row r="221" spans="1:8" x14ac:dyDescent="0.3">
      <c r="A221"/>
      <c r="B221" s="86"/>
      <c r="C221"/>
      <c r="D221"/>
      <c r="E221"/>
      <c r="F221"/>
      <c r="G221"/>
      <c r="H221" s="74" t="str">
        <f t="shared" si="3"/>
        <v>enero</v>
      </c>
    </row>
    <row r="222" spans="1:8" x14ac:dyDescent="0.3">
      <c r="A222"/>
      <c r="B222" s="86"/>
      <c r="C222"/>
      <c r="D222"/>
      <c r="E222"/>
      <c r="F222"/>
      <c r="G222"/>
      <c r="H222" s="74" t="str">
        <f t="shared" si="3"/>
        <v>enero</v>
      </c>
    </row>
    <row r="223" spans="1:8" x14ac:dyDescent="0.3">
      <c r="A223"/>
      <c r="B223" s="86"/>
      <c r="C223"/>
      <c r="D223"/>
      <c r="E223"/>
      <c r="F223"/>
      <c r="G223"/>
      <c r="H223" s="74" t="str">
        <f t="shared" si="3"/>
        <v>enero</v>
      </c>
    </row>
    <row r="224" spans="1:8" x14ac:dyDescent="0.3">
      <c r="A224"/>
      <c r="B224" s="86"/>
      <c r="C224"/>
      <c r="D224"/>
      <c r="E224"/>
      <c r="F224"/>
      <c r="G224"/>
      <c r="H224" s="74" t="str">
        <f t="shared" si="3"/>
        <v>enero</v>
      </c>
    </row>
    <row r="225" spans="1:8" x14ac:dyDescent="0.3">
      <c r="A225"/>
      <c r="B225" s="86"/>
      <c r="C225"/>
      <c r="D225"/>
      <c r="E225"/>
      <c r="F225"/>
      <c r="G225"/>
      <c r="H225" s="74" t="str">
        <f t="shared" si="3"/>
        <v>enero</v>
      </c>
    </row>
    <row r="226" spans="1:8" x14ac:dyDescent="0.3">
      <c r="A226"/>
      <c r="B226" s="86"/>
      <c r="C226"/>
      <c r="D226"/>
      <c r="E226"/>
      <c r="F226"/>
      <c r="G226"/>
      <c r="H226" s="74" t="str">
        <f t="shared" si="3"/>
        <v>enero</v>
      </c>
    </row>
    <row r="227" spans="1:8" x14ac:dyDescent="0.3">
      <c r="A227"/>
      <c r="B227" s="86"/>
      <c r="C227"/>
      <c r="D227"/>
      <c r="E227"/>
      <c r="F227"/>
      <c r="G227"/>
      <c r="H227" s="74" t="str">
        <f t="shared" si="3"/>
        <v>enero</v>
      </c>
    </row>
    <row r="228" spans="1:8" x14ac:dyDescent="0.3">
      <c r="A228"/>
      <c r="B228" s="86"/>
      <c r="C228"/>
      <c r="D228"/>
      <c r="E228"/>
      <c r="F228"/>
      <c r="G228"/>
      <c r="H228" s="74" t="str">
        <f t="shared" si="3"/>
        <v>enero</v>
      </c>
    </row>
    <row r="229" spans="1:8" x14ac:dyDescent="0.3">
      <c r="A229"/>
      <c r="B229" s="86"/>
      <c r="C229"/>
      <c r="D229"/>
      <c r="E229"/>
      <c r="F229"/>
      <c r="G229"/>
      <c r="H229" s="74" t="str">
        <f t="shared" si="3"/>
        <v>enero</v>
      </c>
    </row>
    <row r="230" spans="1:8" x14ac:dyDescent="0.3">
      <c r="A230"/>
      <c r="B230" s="86"/>
      <c r="C230"/>
      <c r="D230"/>
      <c r="E230"/>
      <c r="F230"/>
      <c r="G230"/>
      <c r="H230" s="74" t="str">
        <f t="shared" si="3"/>
        <v>enero</v>
      </c>
    </row>
    <row r="231" spans="1:8" x14ac:dyDescent="0.3">
      <c r="A231"/>
      <c r="B231" s="86"/>
      <c r="C231"/>
      <c r="D231"/>
      <c r="E231"/>
      <c r="F231"/>
      <c r="G231"/>
      <c r="H231" s="74" t="str">
        <f t="shared" si="3"/>
        <v>enero</v>
      </c>
    </row>
    <row r="232" spans="1:8" x14ac:dyDescent="0.3">
      <c r="A232"/>
      <c r="B232" s="86"/>
      <c r="C232"/>
      <c r="D232"/>
      <c r="E232"/>
      <c r="F232"/>
      <c r="G232"/>
      <c r="H232" s="74" t="str">
        <f t="shared" si="3"/>
        <v>enero</v>
      </c>
    </row>
    <row r="233" spans="1:8" x14ac:dyDescent="0.3">
      <c r="A233"/>
      <c r="B233" s="86"/>
      <c r="C233"/>
      <c r="D233"/>
      <c r="E233"/>
      <c r="F233"/>
      <c r="G233"/>
      <c r="H233" s="74" t="str">
        <f t="shared" si="3"/>
        <v>enero</v>
      </c>
    </row>
    <row r="234" spans="1:8" x14ac:dyDescent="0.3">
      <c r="A234"/>
      <c r="B234" s="86"/>
      <c r="C234"/>
      <c r="D234"/>
      <c r="E234"/>
      <c r="F234"/>
      <c r="G234"/>
      <c r="H234" s="74" t="str">
        <f t="shared" si="3"/>
        <v>enero</v>
      </c>
    </row>
    <row r="235" spans="1:8" x14ac:dyDescent="0.3">
      <c r="A235"/>
      <c r="B235" s="86"/>
      <c r="C235"/>
      <c r="D235"/>
      <c r="E235"/>
      <c r="F235"/>
      <c r="G235"/>
      <c r="H235" s="74" t="str">
        <f t="shared" si="3"/>
        <v>enero</v>
      </c>
    </row>
    <row r="236" spans="1:8" x14ac:dyDescent="0.3">
      <c r="A236"/>
      <c r="B236" s="86"/>
      <c r="C236"/>
      <c r="D236"/>
      <c r="E236"/>
      <c r="F236"/>
      <c r="G236"/>
      <c r="H236" s="74" t="str">
        <f t="shared" si="3"/>
        <v>enero</v>
      </c>
    </row>
    <row r="237" spans="1:8" x14ac:dyDescent="0.3">
      <c r="A237"/>
      <c r="B237" s="86"/>
      <c r="C237"/>
      <c r="D237"/>
      <c r="E237"/>
      <c r="F237"/>
      <c r="G237"/>
      <c r="H237" s="74" t="str">
        <f t="shared" si="3"/>
        <v>enero</v>
      </c>
    </row>
    <row r="238" spans="1:8" x14ac:dyDescent="0.3">
      <c r="A238"/>
      <c r="B238" s="86"/>
      <c r="C238"/>
      <c r="D238"/>
      <c r="E238"/>
      <c r="F238"/>
      <c r="G238"/>
      <c r="H238" s="74" t="str">
        <f t="shared" si="3"/>
        <v>enero</v>
      </c>
    </row>
    <row r="239" spans="1:8" x14ac:dyDescent="0.3">
      <c r="A239"/>
      <c r="B239" s="86"/>
      <c r="C239"/>
      <c r="D239"/>
      <c r="E239"/>
      <c r="F239"/>
      <c r="G239"/>
      <c r="H239" s="74" t="str">
        <f t="shared" si="3"/>
        <v>enero</v>
      </c>
    </row>
    <row r="240" spans="1:8" x14ac:dyDescent="0.3">
      <c r="A240"/>
      <c r="B240" s="86"/>
      <c r="C240"/>
      <c r="D240"/>
      <c r="E240"/>
      <c r="F240"/>
      <c r="G240"/>
      <c r="H240" s="74" t="str">
        <f t="shared" si="3"/>
        <v>enero</v>
      </c>
    </row>
    <row r="241" spans="1:8" x14ac:dyDescent="0.3">
      <c r="A241"/>
      <c r="B241" s="86"/>
      <c r="C241"/>
      <c r="D241"/>
      <c r="E241"/>
      <c r="F241"/>
      <c r="G241"/>
      <c r="H241" s="74" t="str">
        <f t="shared" si="3"/>
        <v>enero</v>
      </c>
    </row>
    <row r="242" spans="1:8" x14ac:dyDescent="0.3">
      <c r="A242"/>
      <c r="B242" s="86"/>
      <c r="C242"/>
      <c r="D242"/>
      <c r="E242"/>
      <c r="F242"/>
      <c r="G242"/>
      <c r="H242" s="74" t="str">
        <f t="shared" si="3"/>
        <v>enero</v>
      </c>
    </row>
    <row r="243" spans="1:8" x14ac:dyDescent="0.3">
      <c r="A243"/>
      <c r="B243" s="86"/>
      <c r="C243"/>
      <c r="D243"/>
      <c r="E243"/>
      <c r="F243"/>
      <c r="G243"/>
      <c r="H243" s="74" t="str">
        <f t="shared" si="3"/>
        <v>enero</v>
      </c>
    </row>
    <row r="244" spans="1:8" x14ac:dyDescent="0.3">
      <c r="A244"/>
      <c r="B244" s="86"/>
      <c r="C244"/>
      <c r="D244"/>
      <c r="E244"/>
      <c r="F244"/>
      <c r="G244"/>
      <c r="H244" s="74" t="str">
        <f t="shared" si="3"/>
        <v>enero</v>
      </c>
    </row>
    <row r="245" spans="1:8" x14ac:dyDescent="0.3">
      <c r="A245"/>
      <c r="B245" s="86"/>
      <c r="C245"/>
      <c r="D245"/>
      <c r="E245"/>
      <c r="F245"/>
      <c r="G245"/>
      <c r="H245" s="74" t="str">
        <f t="shared" si="3"/>
        <v>enero</v>
      </c>
    </row>
    <row r="246" spans="1:8" x14ac:dyDescent="0.3">
      <c r="A246"/>
      <c r="B246" s="86"/>
      <c r="C246"/>
      <c r="D246"/>
      <c r="E246"/>
      <c r="F246"/>
      <c r="G246"/>
      <c r="H246" s="74" t="str">
        <f t="shared" si="3"/>
        <v>enero</v>
      </c>
    </row>
    <row r="247" spans="1:8" x14ac:dyDescent="0.3">
      <c r="A247"/>
      <c r="B247" s="86"/>
      <c r="C247"/>
      <c r="D247"/>
      <c r="E247"/>
      <c r="F247"/>
      <c r="G247"/>
      <c r="H247" s="74" t="str">
        <f t="shared" si="3"/>
        <v>enero</v>
      </c>
    </row>
    <row r="248" spans="1:8" x14ac:dyDescent="0.3">
      <c r="A248"/>
      <c r="B248" s="86"/>
      <c r="C248"/>
      <c r="D248"/>
      <c r="E248"/>
      <c r="F248"/>
      <c r="G248"/>
      <c r="H248" s="74" t="str">
        <f t="shared" si="3"/>
        <v>enero</v>
      </c>
    </row>
    <row r="249" spans="1:8" x14ac:dyDescent="0.3">
      <c r="A249"/>
      <c r="B249" s="86"/>
      <c r="C249"/>
      <c r="D249"/>
      <c r="E249"/>
      <c r="F249"/>
      <c r="G249"/>
      <c r="H249" s="74" t="str">
        <f t="shared" si="3"/>
        <v>enero</v>
      </c>
    </row>
    <row r="250" spans="1:8" x14ac:dyDescent="0.3">
      <c r="A250"/>
      <c r="B250" s="86"/>
      <c r="C250"/>
      <c r="D250"/>
      <c r="E250"/>
      <c r="F250"/>
      <c r="G250"/>
      <c r="H250" s="74" t="str">
        <f t="shared" si="3"/>
        <v>enero</v>
      </c>
    </row>
    <row r="251" spans="1:8" x14ac:dyDescent="0.3">
      <c r="A251"/>
      <c r="B251" s="86"/>
      <c r="C251"/>
      <c r="D251"/>
      <c r="E251"/>
      <c r="F251"/>
      <c r="G251"/>
      <c r="H251" s="74" t="str">
        <f t="shared" si="3"/>
        <v>enero</v>
      </c>
    </row>
    <row r="252" spans="1:8" x14ac:dyDescent="0.3">
      <c r="A252"/>
      <c r="B252" s="86"/>
      <c r="C252"/>
      <c r="D252"/>
      <c r="E252"/>
      <c r="F252"/>
      <c r="G252"/>
      <c r="H252" s="74" t="str">
        <f t="shared" si="3"/>
        <v>enero</v>
      </c>
    </row>
    <row r="253" spans="1:8" x14ac:dyDescent="0.3">
      <c r="A253"/>
      <c r="B253" s="86"/>
      <c r="C253"/>
      <c r="D253"/>
      <c r="E253"/>
      <c r="F253"/>
      <c r="G253"/>
      <c r="H253" s="74" t="str">
        <f t="shared" si="3"/>
        <v>enero</v>
      </c>
    </row>
    <row r="254" spans="1:8" x14ac:dyDescent="0.3">
      <c r="A254"/>
      <c r="B254" s="86"/>
      <c r="C254"/>
      <c r="D254"/>
      <c r="E254"/>
      <c r="F254"/>
      <c r="G254"/>
      <c r="H254" s="74" t="str">
        <f t="shared" si="3"/>
        <v>enero</v>
      </c>
    </row>
    <row r="255" spans="1:8" x14ac:dyDescent="0.3">
      <c r="A255"/>
      <c r="B255" s="86"/>
      <c r="C255"/>
      <c r="D255"/>
      <c r="E255"/>
      <c r="F255"/>
      <c r="G255"/>
      <c r="H255" s="74" t="str">
        <f t="shared" si="3"/>
        <v>enero</v>
      </c>
    </row>
    <row r="256" spans="1:8" x14ac:dyDescent="0.3">
      <c r="A256"/>
      <c r="B256" s="86"/>
      <c r="C256"/>
      <c r="D256"/>
      <c r="E256"/>
      <c r="F256"/>
      <c r="G256"/>
      <c r="H256" s="74" t="str">
        <f t="shared" si="3"/>
        <v>enero</v>
      </c>
    </row>
    <row r="257" spans="1:8" x14ac:dyDescent="0.3">
      <c r="A257"/>
      <c r="B257" s="86"/>
      <c r="C257"/>
      <c r="D257"/>
      <c r="E257"/>
      <c r="F257"/>
      <c r="G257"/>
      <c r="H257" s="74" t="str">
        <f t="shared" si="3"/>
        <v>enero</v>
      </c>
    </row>
    <row r="258" spans="1:8" x14ac:dyDescent="0.3">
      <c r="A258"/>
      <c r="B258" s="86"/>
      <c r="C258"/>
      <c r="D258"/>
      <c r="E258"/>
      <c r="F258"/>
      <c r="G258"/>
      <c r="H258" s="74" t="str">
        <f t="shared" ref="H258:H321" si="4">TEXT(B258,"mmmmmmmmmmmmmm")</f>
        <v>enero</v>
      </c>
    </row>
    <row r="259" spans="1:8" x14ac:dyDescent="0.3">
      <c r="A259"/>
      <c r="B259" s="86"/>
      <c r="C259"/>
      <c r="D259"/>
      <c r="E259"/>
      <c r="F259"/>
      <c r="G259"/>
      <c r="H259" s="74" t="str">
        <f t="shared" si="4"/>
        <v>enero</v>
      </c>
    </row>
    <row r="260" spans="1:8" x14ac:dyDescent="0.3">
      <c r="A260"/>
      <c r="B260" s="86"/>
      <c r="C260"/>
      <c r="D260"/>
      <c r="E260"/>
      <c r="F260"/>
      <c r="G260"/>
      <c r="H260" s="74" t="str">
        <f t="shared" si="4"/>
        <v>enero</v>
      </c>
    </row>
    <row r="261" spans="1:8" x14ac:dyDescent="0.3">
      <c r="A261"/>
      <c r="B261" s="86"/>
      <c r="C261"/>
      <c r="D261"/>
      <c r="E261"/>
      <c r="F261"/>
      <c r="G261"/>
      <c r="H261" s="74" t="str">
        <f t="shared" si="4"/>
        <v>enero</v>
      </c>
    </row>
    <row r="262" spans="1:8" x14ac:dyDescent="0.3">
      <c r="A262"/>
      <c r="B262" s="86"/>
      <c r="C262"/>
      <c r="D262"/>
      <c r="E262"/>
      <c r="F262"/>
      <c r="G262"/>
      <c r="H262" s="74" t="str">
        <f t="shared" si="4"/>
        <v>enero</v>
      </c>
    </row>
    <row r="263" spans="1:8" x14ac:dyDescent="0.3">
      <c r="A263"/>
      <c r="B263" s="86"/>
      <c r="C263"/>
      <c r="D263"/>
      <c r="E263"/>
      <c r="F263"/>
      <c r="G263"/>
      <c r="H263" s="74" t="str">
        <f t="shared" si="4"/>
        <v>enero</v>
      </c>
    </row>
    <row r="264" spans="1:8" x14ac:dyDescent="0.3">
      <c r="A264"/>
      <c r="B264" s="86"/>
      <c r="C264"/>
      <c r="D264"/>
      <c r="E264"/>
      <c r="F264"/>
      <c r="G264"/>
      <c r="H264" s="74" t="str">
        <f t="shared" si="4"/>
        <v>enero</v>
      </c>
    </row>
    <row r="265" spans="1:8" x14ac:dyDescent="0.3">
      <c r="A265"/>
      <c r="B265" s="86"/>
      <c r="C265"/>
      <c r="D265"/>
      <c r="E265"/>
      <c r="F265"/>
      <c r="G265"/>
      <c r="H265" s="74" t="str">
        <f t="shared" si="4"/>
        <v>enero</v>
      </c>
    </row>
    <row r="266" spans="1:8" x14ac:dyDescent="0.3">
      <c r="A266"/>
      <c r="B266" s="86"/>
      <c r="C266"/>
      <c r="D266"/>
      <c r="E266"/>
      <c r="F266"/>
      <c r="G266"/>
      <c r="H266" s="74" t="str">
        <f t="shared" si="4"/>
        <v>enero</v>
      </c>
    </row>
    <row r="267" spans="1:8" x14ac:dyDescent="0.3">
      <c r="A267"/>
      <c r="B267" s="86"/>
      <c r="C267"/>
      <c r="D267"/>
      <c r="E267"/>
      <c r="F267"/>
      <c r="G267"/>
      <c r="H267" s="74" t="str">
        <f t="shared" si="4"/>
        <v>enero</v>
      </c>
    </row>
    <row r="268" spans="1:8" x14ac:dyDescent="0.3">
      <c r="A268"/>
      <c r="B268" s="86"/>
      <c r="C268"/>
      <c r="D268"/>
      <c r="E268"/>
      <c r="F268"/>
      <c r="G268"/>
      <c r="H268" s="74" t="str">
        <f t="shared" si="4"/>
        <v>enero</v>
      </c>
    </row>
    <row r="269" spans="1:8" x14ac:dyDescent="0.3">
      <c r="A269"/>
      <c r="B269" s="86"/>
      <c r="C269"/>
      <c r="D269"/>
      <c r="E269"/>
      <c r="F269"/>
      <c r="G269"/>
      <c r="H269" s="74" t="str">
        <f t="shared" si="4"/>
        <v>enero</v>
      </c>
    </row>
    <row r="270" spans="1:8" x14ac:dyDescent="0.3">
      <c r="A270"/>
      <c r="B270" s="86"/>
      <c r="C270"/>
      <c r="D270"/>
      <c r="E270"/>
      <c r="F270"/>
      <c r="G270"/>
      <c r="H270" s="74" t="str">
        <f t="shared" si="4"/>
        <v>enero</v>
      </c>
    </row>
    <row r="271" spans="1:8" x14ac:dyDescent="0.3">
      <c r="A271"/>
      <c r="B271" s="86"/>
      <c r="C271"/>
      <c r="D271"/>
      <c r="E271"/>
      <c r="F271"/>
      <c r="G271"/>
      <c r="H271" s="74" t="str">
        <f t="shared" si="4"/>
        <v>enero</v>
      </c>
    </row>
    <row r="272" spans="1:8" x14ac:dyDescent="0.3">
      <c r="A272"/>
      <c r="B272" s="86"/>
      <c r="C272"/>
      <c r="D272"/>
      <c r="E272"/>
      <c r="F272"/>
      <c r="G272"/>
      <c r="H272" s="74" t="str">
        <f t="shared" si="4"/>
        <v>enero</v>
      </c>
    </row>
    <row r="273" spans="1:8" x14ac:dyDescent="0.3">
      <c r="A273"/>
      <c r="B273" s="86"/>
      <c r="C273"/>
      <c r="D273"/>
      <c r="E273"/>
      <c r="F273"/>
      <c r="G273"/>
      <c r="H273" s="74" t="str">
        <f t="shared" si="4"/>
        <v>enero</v>
      </c>
    </row>
    <row r="274" spans="1:8" x14ac:dyDescent="0.3">
      <c r="A274"/>
      <c r="B274" s="86"/>
      <c r="C274"/>
      <c r="D274"/>
      <c r="E274"/>
      <c r="F274"/>
      <c r="G274"/>
      <c r="H274" s="74" t="str">
        <f t="shared" si="4"/>
        <v>enero</v>
      </c>
    </row>
    <row r="275" spans="1:8" x14ac:dyDescent="0.3">
      <c r="A275"/>
      <c r="B275" s="86"/>
      <c r="C275"/>
      <c r="D275"/>
      <c r="E275"/>
      <c r="F275"/>
      <c r="G275"/>
      <c r="H275" s="74" t="str">
        <f t="shared" si="4"/>
        <v>enero</v>
      </c>
    </row>
    <row r="276" spans="1:8" x14ac:dyDescent="0.3">
      <c r="A276"/>
      <c r="B276" s="86"/>
      <c r="C276"/>
      <c r="D276"/>
      <c r="E276"/>
      <c r="F276"/>
      <c r="G276"/>
      <c r="H276" s="74" t="str">
        <f t="shared" si="4"/>
        <v>enero</v>
      </c>
    </row>
    <row r="277" spans="1:8" x14ac:dyDescent="0.3">
      <c r="A277"/>
      <c r="B277" s="86"/>
      <c r="C277"/>
      <c r="D277"/>
      <c r="E277"/>
      <c r="F277"/>
      <c r="G277"/>
      <c r="H277" s="74" t="str">
        <f t="shared" si="4"/>
        <v>enero</v>
      </c>
    </row>
    <row r="278" spans="1:8" x14ac:dyDescent="0.3">
      <c r="A278"/>
      <c r="B278" s="86"/>
      <c r="C278"/>
      <c r="D278"/>
      <c r="E278"/>
      <c r="F278"/>
      <c r="G278"/>
      <c r="H278" s="74" t="str">
        <f t="shared" si="4"/>
        <v>enero</v>
      </c>
    </row>
    <row r="279" spans="1:8" x14ac:dyDescent="0.3">
      <c r="A279"/>
      <c r="B279" s="86"/>
      <c r="C279"/>
      <c r="D279"/>
      <c r="E279"/>
      <c r="F279"/>
      <c r="G279"/>
      <c r="H279" s="74" t="str">
        <f t="shared" si="4"/>
        <v>enero</v>
      </c>
    </row>
    <row r="280" spans="1:8" x14ac:dyDescent="0.3">
      <c r="H280" s="74" t="str">
        <f t="shared" si="4"/>
        <v>enero</v>
      </c>
    </row>
    <row r="281" spans="1:8" x14ac:dyDescent="0.3">
      <c r="H281" s="74" t="str">
        <f t="shared" si="4"/>
        <v>enero</v>
      </c>
    </row>
    <row r="282" spans="1:8" x14ac:dyDescent="0.3">
      <c r="H282" s="74" t="str">
        <f t="shared" si="4"/>
        <v>enero</v>
      </c>
    </row>
    <row r="283" spans="1:8" x14ac:dyDescent="0.3">
      <c r="H283" s="74" t="str">
        <f t="shared" si="4"/>
        <v>enero</v>
      </c>
    </row>
    <row r="284" spans="1:8" x14ac:dyDescent="0.3">
      <c r="H284" s="74" t="str">
        <f t="shared" si="4"/>
        <v>enero</v>
      </c>
    </row>
    <row r="285" spans="1:8" x14ac:dyDescent="0.3">
      <c r="H285" s="74" t="str">
        <f t="shared" si="4"/>
        <v>enero</v>
      </c>
    </row>
    <row r="286" spans="1:8" x14ac:dyDescent="0.3">
      <c r="H286" s="74" t="str">
        <f t="shared" si="4"/>
        <v>enero</v>
      </c>
    </row>
    <row r="287" spans="1:8" x14ac:dyDescent="0.3">
      <c r="H287" s="74" t="str">
        <f t="shared" si="4"/>
        <v>enero</v>
      </c>
    </row>
    <row r="288" spans="1:8" x14ac:dyDescent="0.3">
      <c r="H288" s="74" t="str">
        <f t="shared" si="4"/>
        <v>enero</v>
      </c>
    </row>
    <row r="289" spans="8:8" x14ac:dyDescent="0.3">
      <c r="H289" s="74" t="str">
        <f t="shared" si="4"/>
        <v>enero</v>
      </c>
    </row>
    <row r="290" spans="8:8" x14ac:dyDescent="0.3">
      <c r="H290" s="74" t="str">
        <f t="shared" si="4"/>
        <v>enero</v>
      </c>
    </row>
    <row r="291" spans="8:8" x14ac:dyDescent="0.3">
      <c r="H291" s="74" t="str">
        <f t="shared" si="4"/>
        <v>enero</v>
      </c>
    </row>
    <row r="292" spans="8:8" x14ac:dyDescent="0.3">
      <c r="H292" s="74" t="str">
        <f t="shared" si="4"/>
        <v>enero</v>
      </c>
    </row>
    <row r="293" spans="8:8" x14ac:dyDescent="0.3">
      <c r="H293" s="74" t="str">
        <f t="shared" si="4"/>
        <v>enero</v>
      </c>
    </row>
    <row r="294" spans="8:8" x14ac:dyDescent="0.3">
      <c r="H294" s="74" t="str">
        <f t="shared" si="4"/>
        <v>enero</v>
      </c>
    </row>
    <row r="295" spans="8:8" x14ac:dyDescent="0.3">
      <c r="H295" s="74" t="str">
        <f t="shared" si="4"/>
        <v>enero</v>
      </c>
    </row>
    <row r="296" spans="8:8" x14ac:dyDescent="0.3">
      <c r="H296" s="74" t="str">
        <f t="shared" si="4"/>
        <v>enero</v>
      </c>
    </row>
    <row r="297" spans="8:8" x14ac:dyDescent="0.3">
      <c r="H297" s="74" t="str">
        <f t="shared" si="4"/>
        <v>enero</v>
      </c>
    </row>
    <row r="298" spans="8:8" x14ac:dyDescent="0.3">
      <c r="H298" s="74" t="str">
        <f t="shared" si="4"/>
        <v>enero</v>
      </c>
    </row>
    <row r="299" spans="8:8" x14ac:dyDescent="0.3">
      <c r="H299" s="74" t="str">
        <f t="shared" si="4"/>
        <v>enero</v>
      </c>
    </row>
    <row r="300" spans="8:8" x14ac:dyDescent="0.3">
      <c r="H300" s="74" t="str">
        <f t="shared" si="4"/>
        <v>enero</v>
      </c>
    </row>
    <row r="301" spans="8:8" x14ac:dyDescent="0.3">
      <c r="H301" s="74" t="str">
        <f t="shared" si="4"/>
        <v>enero</v>
      </c>
    </row>
    <row r="302" spans="8:8" x14ac:dyDescent="0.3">
      <c r="H302" s="74" t="str">
        <f t="shared" si="4"/>
        <v>enero</v>
      </c>
    </row>
    <row r="303" spans="8:8" x14ac:dyDescent="0.3">
      <c r="H303" s="74" t="str">
        <f t="shared" si="4"/>
        <v>enero</v>
      </c>
    </row>
    <row r="304" spans="8:8" x14ac:dyDescent="0.3">
      <c r="H304" s="74" t="str">
        <f t="shared" si="4"/>
        <v>enero</v>
      </c>
    </row>
    <row r="305" spans="8:8" x14ac:dyDescent="0.3">
      <c r="H305" s="74" t="str">
        <f t="shared" si="4"/>
        <v>enero</v>
      </c>
    </row>
    <row r="306" spans="8:8" x14ac:dyDescent="0.3">
      <c r="H306" s="74" t="str">
        <f t="shared" si="4"/>
        <v>enero</v>
      </c>
    </row>
    <row r="307" spans="8:8" x14ac:dyDescent="0.3">
      <c r="H307" s="74" t="str">
        <f t="shared" si="4"/>
        <v>enero</v>
      </c>
    </row>
    <row r="308" spans="8:8" x14ac:dyDescent="0.3">
      <c r="H308" s="74" t="str">
        <f t="shared" si="4"/>
        <v>enero</v>
      </c>
    </row>
    <row r="309" spans="8:8" x14ac:dyDescent="0.3">
      <c r="H309" s="74" t="str">
        <f t="shared" si="4"/>
        <v>enero</v>
      </c>
    </row>
    <row r="310" spans="8:8" x14ac:dyDescent="0.3">
      <c r="H310" s="74" t="str">
        <f t="shared" si="4"/>
        <v>enero</v>
      </c>
    </row>
    <row r="311" spans="8:8" x14ac:dyDescent="0.3">
      <c r="H311" s="74" t="str">
        <f t="shared" si="4"/>
        <v>enero</v>
      </c>
    </row>
    <row r="312" spans="8:8" x14ac:dyDescent="0.3">
      <c r="H312" s="74" t="str">
        <f t="shared" si="4"/>
        <v>enero</v>
      </c>
    </row>
    <row r="313" spans="8:8" x14ac:dyDescent="0.3">
      <c r="H313" s="74" t="str">
        <f t="shared" si="4"/>
        <v>enero</v>
      </c>
    </row>
    <row r="314" spans="8:8" x14ac:dyDescent="0.3">
      <c r="H314" s="74" t="str">
        <f t="shared" si="4"/>
        <v>enero</v>
      </c>
    </row>
    <row r="315" spans="8:8" x14ac:dyDescent="0.3">
      <c r="H315" s="74" t="str">
        <f t="shared" si="4"/>
        <v>enero</v>
      </c>
    </row>
    <row r="316" spans="8:8" x14ac:dyDescent="0.3">
      <c r="H316" s="74" t="str">
        <f t="shared" si="4"/>
        <v>enero</v>
      </c>
    </row>
    <row r="317" spans="8:8" x14ac:dyDescent="0.3">
      <c r="H317" s="74" t="str">
        <f t="shared" si="4"/>
        <v>enero</v>
      </c>
    </row>
    <row r="318" spans="8:8" x14ac:dyDescent="0.3">
      <c r="H318" s="74" t="str">
        <f t="shared" si="4"/>
        <v>enero</v>
      </c>
    </row>
    <row r="319" spans="8:8" x14ac:dyDescent="0.3">
      <c r="H319" s="74" t="str">
        <f t="shared" si="4"/>
        <v>enero</v>
      </c>
    </row>
    <row r="320" spans="8:8" x14ac:dyDescent="0.3">
      <c r="H320" s="74" t="str">
        <f t="shared" si="4"/>
        <v>enero</v>
      </c>
    </row>
    <row r="321" spans="8:8" x14ac:dyDescent="0.3">
      <c r="H321" s="74" t="str">
        <f t="shared" si="4"/>
        <v>enero</v>
      </c>
    </row>
    <row r="322" spans="8:8" x14ac:dyDescent="0.3">
      <c r="H322" s="74" t="str">
        <f t="shared" ref="H322:H385" si="5">TEXT(B322,"mmmmmmmmmmmmmm")</f>
        <v>enero</v>
      </c>
    </row>
    <row r="323" spans="8:8" x14ac:dyDescent="0.3">
      <c r="H323" s="74" t="str">
        <f t="shared" si="5"/>
        <v>enero</v>
      </c>
    </row>
    <row r="324" spans="8:8" x14ac:dyDescent="0.3">
      <c r="H324" s="74" t="str">
        <f t="shared" si="5"/>
        <v>enero</v>
      </c>
    </row>
    <row r="325" spans="8:8" x14ac:dyDescent="0.3">
      <c r="H325" s="74" t="str">
        <f t="shared" si="5"/>
        <v>enero</v>
      </c>
    </row>
    <row r="326" spans="8:8" x14ac:dyDescent="0.3">
      <c r="H326" s="74" t="str">
        <f t="shared" si="5"/>
        <v>enero</v>
      </c>
    </row>
    <row r="327" spans="8:8" x14ac:dyDescent="0.3">
      <c r="H327" s="74" t="str">
        <f t="shared" si="5"/>
        <v>enero</v>
      </c>
    </row>
    <row r="328" spans="8:8" x14ac:dyDescent="0.3">
      <c r="H328" s="74" t="str">
        <f t="shared" si="5"/>
        <v>enero</v>
      </c>
    </row>
    <row r="329" spans="8:8" x14ac:dyDescent="0.3">
      <c r="H329" s="74" t="str">
        <f t="shared" si="5"/>
        <v>enero</v>
      </c>
    </row>
    <row r="330" spans="8:8" x14ac:dyDescent="0.3">
      <c r="H330" s="74" t="str">
        <f t="shared" si="5"/>
        <v>enero</v>
      </c>
    </row>
    <row r="331" spans="8:8" x14ac:dyDescent="0.3">
      <c r="H331" s="74" t="str">
        <f t="shared" si="5"/>
        <v>enero</v>
      </c>
    </row>
    <row r="332" spans="8:8" x14ac:dyDescent="0.3">
      <c r="H332" s="74" t="str">
        <f t="shared" si="5"/>
        <v>enero</v>
      </c>
    </row>
    <row r="333" spans="8:8" x14ac:dyDescent="0.3">
      <c r="H333" s="74" t="str">
        <f t="shared" si="5"/>
        <v>enero</v>
      </c>
    </row>
    <row r="334" spans="8:8" x14ac:dyDescent="0.3">
      <c r="H334" s="74" t="str">
        <f t="shared" si="5"/>
        <v>enero</v>
      </c>
    </row>
    <row r="335" spans="8:8" x14ac:dyDescent="0.3">
      <c r="H335" s="74" t="str">
        <f t="shared" si="5"/>
        <v>enero</v>
      </c>
    </row>
    <row r="336" spans="8:8" x14ac:dyDescent="0.3">
      <c r="H336" s="74" t="str">
        <f t="shared" si="5"/>
        <v>enero</v>
      </c>
    </row>
    <row r="337" spans="8:8" x14ac:dyDescent="0.3">
      <c r="H337" s="74" t="str">
        <f t="shared" si="5"/>
        <v>enero</v>
      </c>
    </row>
    <row r="338" spans="8:8" x14ac:dyDescent="0.3">
      <c r="H338" s="74" t="str">
        <f t="shared" si="5"/>
        <v>enero</v>
      </c>
    </row>
    <row r="339" spans="8:8" x14ac:dyDescent="0.3">
      <c r="H339" s="74" t="str">
        <f t="shared" si="5"/>
        <v>enero</v>
      </c>
    </row>
    <row r="340" spans="8:8" x14ac:dyDescent="0.3">
      <c r="H340" s="74" t="str">
        <f t="shared" si="5"/>
        <v>enero</v>
      </c>
    </row>
    <row r="341" spans="8:8" x14ac:dyDescent="0.3">
      <c r="H341" s="74" t="str">
        <f t="shared" si="5"/>
        <v>enero</v>
      </c>
    </row>
    <row r="342" spans="8:8" x14ac:dyDescent="0.3">
      <c r="H342" s="74" t="str">
        <f t="shared" si="5"/>
        <v>enero</v>
      </c>
    </row>
    <row r="343" spans="8:8" x14ac:dyDescent="0.3">
      <c r="H343" s="74" t="str">
        <f t="shared" si="5"/>
        <v>enero</v>
      </c>
    </row>
    <row r="344" spans="8:8" x14ac:dyDescent="0.3">
      <c r="H344" s="74" t="str">
        <f t="shared" si="5"/>
        <v>enero</v>
      </c>
    </row>
    <row r="345" spans="8:8" x14ac:dyDescent="0.3">
      <c r="H345" s="74" t="str">
        <f t="shared" si="5"/>
        <v>enero</v>
      </c>
    </row>
    <row r="346" spans="8:8" x14ac:dyDescent="0.3">
      <c r="H346" s="74" t="str">
        <f t="shared" si="5"/>
        <v>enero</v>
      </c>
    </row>
    <row r="347" spans="8:8" x14ac:dyDescent="0.3">
      <c r="H347" s="74" t="str">
        <f t="shared" si="5"/>
        <v>enero</v>
      </c>
    </row>
    <row r="348" spans="8:8" x14ac:dyDescent="0.3">
      <c r="H348" s="74" t="str">
        <f t="shared" si="5"/>
        <v>enero</v>
      </c>
    </row>
    <row r="349" spans="8:8" x14ac:dyDescent="0.3">
      <c r="H349" s="74" t="str">
        <f t="shared" si="5"/>
        <v>enero</v>
      </c>
    </row>
    <row r="350" spans="8:8" x14ac:dyDescent="0.3">
      <c r="H350" s="74" t="str">
        <f t="shared" si="5"/>
        <v>enero</v>
      </c>
    </row>
    <row r="351" spans="8:8" x14ac:dyDescent="0.3">
      <c r="H351" s="74" t="str">
        <f t="shared" si="5"/>
        <v>enero</v>
      </c>
    </row>
    <row r="352" spans="8:8" x14ac:dyDescent="0.3">
      <c r="H352" s="74" t="str">
        <f t="shared" si="5"/>
        <v>enero</v>
      </c>
    </row>
    <row r="353" spans="8:8" x14ac:dyDescent="0.3">
      <c r="H353" s="74" t="str">
        <f t="shared" si="5"/>
        <v>enero</v>
      </c>
    </row>
    <row r="354" spans="8:8" x14ac:dyDescent="0.3">
      <c r="H354" s="74" t="str">
        <f t="shared" si="5"/>
        <v>enero</v>
      </c>
    </row>
    <row r="355" spans="8:8" x14ac:dyDescent="0.3">
      <c r="H355" s="74" t="str">
        <f t="shared" si="5"/>
        <v>enero</v>
      </c>
    </row>
    <row r="356" spans="8:8" x14ac:dyDescent="0.3">
      <c r="H356" s="74" t="str">
        <f t="shared" si="5"/>
        <v>enero</v>
      </c>
    </row>
    <row r="357" spans="8:8" x14ac:dyDescent="0.3">
      <c r="H357" s="74" t="str">
        <f t="shared" si="5"/>
        <v>enero</v>
      </c>
    </row>
    <row r="358" spans="8:8" x14ac:dyDescent="0.3">
      <c r="H358" s="74" t="str">
        <f t="shared" si="5"/>
        <v>enero</v>
      </c>
    </row>
    <row r="359" spans="8:8" x14ac:dyDescent="0.3">
      <c r="H359" s="74" t="str">
        <f t="shared" si="5"/>
        <v>enero</v>
      </c>
    </row>
    <row r="360" spans="8:8" x14ac:dyDescent="0.3">
      <c r="H360" s="74" t="str">
        <f t="shared" si="5"/>
        <v>enero</v>
      </c>
    </row>
    <row r="361" spans="8:8" x14ac:dyDescent="0.3">
      <c r="H361" s="74" t="str">
        <f t="shared" si="5"/>
        <v>enero</v>
      </c>
    </row>
    <row r="362" spans="8:8" x14ac:dyDescent="0.3">
      <c r="H362" s="74" t="str">
        <f t="shared" si="5"/>
        <v>enero</v>
      </c>
    </row>
    <row r="363" spans="8:8" x14ac:dyDescent="0.3">
      <c r="H363" s="74" t="str">
        <f t="shared" si="5"/>
        <v>enero</v>
      </c>
    </row>
    <row r="364" spans="8:8" x14ac:dyDescent="0.3">
      <c r="H364" s="74" t="str">
        <f t="shared" si="5"/>
        <v>enero</v>
      </c>
    </row>
    <row r="365" spans="8:8" x14ac:dyDescent="0.3">
      <c r="H365" s="74" t="str">
        <f t="shared" si="5"/>
        <v>enero</v>
      </c>
    </row>
    <row r="366" spans="8:8" x14ac:dyDescent="0.3">
      <c r="H366" s="74" t="str">
        <f t="shared" si="5"/>
        <v>enero</v>
      </c>
    </row>
    <row r="367" spans="8:8" x14ac:dyDescent="0.3">
      <c r="H367" s="74" t="str">
        <f t="shared" si="5"/>
        <v>enero</v>
      </c>
    </row>
    <row r="368" spans="8:8" x14ac:dyDescent="0.3">
      <c r="H368" s="74" t="str">
        <f t="shared" si="5"/>
        <v>enero</v>
      </c>
    </row>
    <row r="369" spans="8:8" x14ac:dyDescent="0.3">
      <c r="H369" s="74" t="str">
        <f t="shared" si="5"/>
        <v>enero</v>
      </c>
    </row>
    <row r="370" spans="8:8" x14ac:dyDescent="0.3">
      <c r="H370" s="74" t="str">
        <f t="shared" si="5"/>
        <v>enero</v>
      </c>
    </row>
    <row r="371" spans="8:8" x14ac:dyDescent="0.3">
      <c r="H371" s="74" t="str">
        <f t="shared" si="5"/>
        <v>enero</v>
      </c>
    </row>
    <row r="372" spans="8:8" x14ac:dyDescent="0.3">
      <c r="H372" s="74" t="str">
        <f t="shared" si="5"/>
        <v>enero</v>
      </c>
    </row>
    <row r="373" spans="8:8" x14ac:dyDescent="0.3">
      <c r="H373" s="74" t="str">
        <f t="shared" si="5"/>
        <v>enero</v>
      </c>
    </row>
    <row r="374" spans="8:8" x14ac:dyDescent="0.3">
      <c r="H374" s="74" t="str">
        <f t="shared" si="5"/>
        <v>enero</v>
      </c>
    </row>
    <row r="375" spans="8:8" x14ac:dyDescent="0.3">
      <c r="H375" s="74" t="str">
        <f t="shared" si="5"/>
        <v>enero</v>
      </c>
    </row>
    <row r="376" spans="8:8" x14ac:dyDescent="0.3">
      <c r="H376" s="74" t="str">
        <f t="shared" si="5"/>
        <v>enero</v>
      </c>
    </row>
    <row r="377" spans="8:8" x14ac:dyDescent="0.3">
      <c r="H377" s="74" t="str">
        <f t="shared" si="5"/>
        <v>enero</v>
      </c>
    </row>
    <row r="378" spans="8:8" x14ac:dyDescent="0.3">
      <c r="H378" s="74" t="str">
        <f t="shared" si="5"/>
        <v>enero</v>
      </c>
    </row>
    <row r="379" spans="8:8" x14ac:dyDescent="0.3">
      <c r="H379" s="74" t="str">
        <f t="shared" si="5"/>
        <v>enero</v>
      </c>
    </row>
    <row r="380" spans="8:8" x14ac:dyDescent="0.3">
      <c r="H380" s="74" t="str">
        <f t="shared" si="5"/>
        <v>enero</v>
      </c>
    </row>
    <row r="381" spans="8:8" x14ac:dyDescent="0.3">
      <c r="H381" s="74" t="str">
        <f t="shared" si="5"/>
        <v>enero</v>
      </c>
    </row>
    <row r="382" spans="8:8" x14ac:dyDescent="0.3">
      <c r="H382" s="74" t="str">
        <f t="shared" si="5"/>
        <v>enero</v>
      </c>
    </row>
    <row r="383" spans="8:8" x14ac:dyDescent="0.3">
      <c r="H383" s="74" t="str">
        <f t="shared" si="5"/>
        <v>enero</v>
      </c>
    </row>
    <row r="384" spans="8:8" x14ac:dyDescent="0.3">
      <c r="H384" s="74" t="str">
        <f t="shared" si="5"/>
        <v>enero</v>
      </c>
    </row>
    <row r="385" spans="8:8" x14ac:dyDescent="0.3">
      <c r="H385" s="74" t="str">
        <f t="shared" si="5"/>
        <v>enero</v>
      </c>
    </row>
    <row r="386" spans="8:8" x14ac:dyDescent="0.3">
      <c r="H386" s="74" t="str">
        <f t="shared" ref="H386:H449" si="6">TEXT(B386,"mmmmmmmmmmmmmm")</f>
        <v>enero</v>
      </c>
    </row>
    <row r="387" spans="8:8" x14ac:dyDescent="0.3">
      <c r="H387" s="74" t="str">
        <f t="shared" si="6"/>
        <v>enero</v>
      </c>
    </row>
    <row r="388" spans="8:8" x14ac:dyDescent="0.3">
      <c r="H388" s="74" t="str">
        <f t="shared" si="6"/>
        <v>enero</v>
      </c>
    </row>
    <row r="389" spans="8:8" x14ac:dyDescent="0.3">
      <c r="H389" s="74" t="str">
        <f t="shared" si="6"/>
        <v>enero</v>
      </c>
    </row>
    <row r="390" spans="8:8" x14ac:dyDescent="0.3">
      <c r="H390" s="74" t="str">
        <f t="shared" si="6"/>
        <v>enero</v>
      </c>
    </row>
    <row r="391" spans="8:8" x14ac:dyDescent="0.3">
      <c r="H391" s="74" t="str">
        <f t="shared" si="6"/>
        <v>enero</v>
      </c>
    </row>
    <row r="392" spans="8:8" x14ac:dyDescent="0.3">
      <c r="H392" s="74" t="str">
        <f t="shared" si="6"/>
        <v>enero</v>
      </c>
    </row>
    <row r="393" spans="8:8" x14ac:dyDescent="0.3">
      <c r="H393" s="74" t="str">
        <f t="shared" si="6"/>
        <v>enero</v>
      </c>
    </row>
    <row r="394" spans="8:8" x14ac:dyDescent="0.3">
      <c r="H394" s="74" t="str">
        <f t="shared" si="6"/>
        <v>enero</v>
      </c>
    </row>
    <row r="395" spans="8:8" x14ac:dyDescent="0.3">
      <c r="H395" s="74" t="str">
        <f t="shared" si="6"/>
        <v>enero</v>
      </c>
    </row>
    <row r="396" spans="8:8" x14ac:dyDescent="0.3">
      <c r="H396" s="74" t="str">
        <f t="shared" si="6"/>
        <v>enero</v>
      </c>
    </row>
    <row r="397" spans="8:8" x14ac:dyDescent="0.3">
      <c r="H397" s="74" t="str">
        <f t="shared" si="6"/>
        <v>enero</v>
      </c>
    </row>
    <row r="398" spans="8:8" x14ac:dyDescent="0.3">
      <c r="H398" s="74" t="str">
        <f t="shared" si="6"/>
        <v>enero</v>
      </c>
    </row>
    <row r="399" spans="8:8" x14ac:dyDescent="0.3">
      <c r="H399" s="74" t="str">
        <f t="shared" si="6"/>
        <v>enero</v>
      </c>
    </row>
    <row r="400" spans="8:8" x14ac:dyDescent="0.3">
      <c r="H400" s="74" t="str">
        <f t="shared" si="6"/>
        <v>enero</v>
      </c>
    </row>
    <row r="401" spans="8:8" x14ac:dyDescent="0.3">
      <c r="H401" s="74" t="str">
        <f t="shared" si="6"/>
        <v>enero</v>
      </c>
    </row>
    <row r="402" spans="8:8" x14ac:dyDescent="0.3">
      <c r="H402" s="74" t="str">
        <f t="shared" si="6"/>
        <v>enero</v>
      </c>
    </row>
    <row r="403" spans="8:8" x14ac:dyDescent="0.3">
      <c r="H403" s="74" t="str">
        <f t="shared" si="6"/>
        <v>enero</v>
      </c>
    </row>
    <row r="404" spans="8:8" x14ac:dyDescent="0.3">
      <c r="H404" s="74" t="str">
        <f t="shared" si="6"/>
        <v>enero</v>
      </c>
    </row>
    <row r="405" spans="8:8" x14ac:dyDescent="0.3">
      <c r="H405" s="74" t="str">
        <f t="shared" si="6"/>
        <v>enero</v>
      </c>
    </row>
    <row r="406" spans="8:8" x14ac:dyDescent="0.3">
      <c r="H406" s="74" t="str">
        <f t="shared" si="6"/>
        <v>enero</v>
      </c>
    </row>
    <row r="407" spans="8:8" x14ac:dyDescent="0.3">
      <c r="H407" s="74" t="str">
        <f t="shared" si="6"/>
        <v>enero</v>
      </c>
    </row>
    <row r="408" spans="8:8" x14ac:dyDescent="0.3">
      <c r="H408" s="74" t="str">
        <f t="shared" si="6"/>
        <v>enero</v>
      </c>
    </row>
    <row r="409" spans="8:8" x14ac:dyDescent="0.3">
      <c r="H409" s="74" t="str">
        <f t="shared" si="6"/>
        <v>enero</v>
      </c>
    </row>
    <row r="410" spans="8:8" x14ac:dyDescent="0.3">
      <c r="H410" s="74" t="str">
        <f t="shared" si="6"/>
        <v>enero</v>
      </c>
    </row>
    <row r="411" spans="8:8" x14ac:dyDescent="0.3">
      <c r="H411" s="74" t="str">
        <f t="shared" si="6"/>
        <v>enero</v>
      </c>
    </row>
    <row r="412" spans="8:8" x14ac:dyDescent="0.3">
      <c r="H412" s="74" t="str">
        <f t="shared" si="6"/>
        <v>enero</v>
      </c>
    </row>
    <row r="413" spans="8:8" x14ac:dyDescent="0.3">
      <c r="H413" s="74" t="str">
        <f t="shared" si="6"/>
        <v>enero</v>
      </c>
    </row>
    <row r="414" spans="8:8" x14ac:dyDescent="0.3">
      <c r="H414" s="74" t="str">
        <f t="shared" si="6"/>
        <v>enero</v>
      </c>
    </row>
    <row r="415" spans="8:8" x14ac:dyDescent="0.3">
      <c r="H415" s="74" t="str">
        <f t="shared" si="6"/>
        <v>enero</v>
      </c>
    </row>
    <row r="416" spans="8:8" x14ac:dyDescent="0.3">
      <c r="H416" s="74" t="str">
        <f t="shared" si="6"/>
        <v>enero</v>
      </c>
    </row>
    <row r="417" spans="8:8" x14ac:dyDescent="0.3">
      <c r="H417" s="74" t="str">
        <f t="shared" si="6"/>
        <v>enero</v>
      </c>
    </row>
    <row r="418" spans="8:8" x14ac:dyDescent="0.3">
      <c r="H418" s="74" t="str">
        <f t="shared" si="6"/>
        <v>enero</v>
      </c>
    </row>
    <row r="419" spans="8:8" x14ac:dyDescent="0.3">
      <c r="H419" s="74" t="str">
        <f t="shared" si="6"/>
        <v>enero</v>
      </c>
    </row>
    <row r="420" spans="8:8" x14ac:dyDescent="0.3">
      <c r="H420" s="74" t="str">
        <f t="shared" si="6"/>
        <v>enero</v>
      </c>
    </row>
    <row r="421" spans="8:8" x14ac:dyDescent="0.3">
      <c r="H421" s="74" t="str">
        <f t="shared" si="6"/>
        <v>enero</v>
      </c>
    </row>
    <row r="422" spans="8:8" x14ac:dyDescent="0.3">
      <c r="H422" s="74" t="str">
        <f t="shared" si="6"/>
        <v>enero</v>
      </c>
    </row>
    <row r="423" spans="8:8" x14ac:dyDescent="0.3">
      <c r="H423" s="74" t="str">
        <f t="shared" si="6"/>
        <v>enero</v>
      </c>
    </row>
    <row r="424" spans="8:8" x14ac:dyDescent="0.3">
      <c r="H424" s="74" t="str">
        <f t="shared" si="6"/>
        <v>enero</v>
      </c>
    </row>
    <row r="425" spans="8:8" x14ac:dyDescent="0.3">
      <c r="H425" s="74" t="str">
        <f t="shared" si="6"/>
        <v>enero</v>
      </c>
    </row>
    <row r="426" spans="8:8" x14ac:dyDescent="0.3">
      <c r="H426" s="74" t="str">
        <f t="shared" si="6"/>
        <v>enero</v>
      </c>
    </row>
    <row r="427" spans="8:8" x14ac:dyDescent="0.3">
      <c r="H427" s="74" t="str">
        <f t="shared" si="6"/>
        <v>enero</v>
      </c>
    </row>
    <row r="428" spans="8:8" x14ac:dyDescent="0.3">
      <c r="H428" s="74" t="str">
        <f t="shared" si="6"/>
        <v>enero</v>
      </c>
    </row>
    <row r="429" spans="8:8" x14ac:dyDescent="0.3">
      <c r="H429" s="74" t="str">
        <f t="shared" si="6"/>
        <v>enero</v>
      </c>
    </row>
    <row r="430" spans="8:8" x14ac:dyDescent="0.3">
      <c r="H430" s="74" t="str">
        <f t="shared" si="6"/>
        <v>enero</v>
      </c>
    </row>
    <row r="431" spans="8:8" x14ac:dyDescent="0.3">
      <c r="H431" s="74" t="str">
        <f t="shared" si="6"/>
        <v>enero</v>
      </c>
    </row>
    <row r="432" spans="8:8" x14ac:dyDescent="0.3">
      <c r="H432" s="74" t="str">
        <f t="shared" si="6"/>
        <v>enero</v>
      </c>
    </row>
    <row r="433" spans="8:8" x14ac:dyDescent="0.3">
      <c r="H433" s="74" t="str">
        <f t="shared" si="6"/>
        <v>enero</v>
      </c>
    </row>
    <row r="434" spans="8:8" x14ac:dyDescent="0.3">
      <c r="H434" s="74" t="str">
        <f t="shared" si="6"/>
        <v>enero</v>
      </c>
    </row>
    <row r="435" spans="8:8" x14ac:dyDescent="0.3">
      <c r="H435" s="74" t="str">
        <f t="shared" si="6"/>
        <v>enero</v>
      </c>
    </row>
    <row r="436" spans="8:8" x14ac:dyDescent="0.3">
      <c r="H436" s="74" t="str">
        <f t="shared" si="6"/>
        <v>enero</v>
      </c>
    </row>
    <row r="437" spans="8:8" x14ac:dyDescent="0.3">
      <c r="H437" s="74" t="str">
        <f t="shared" si="6"/>
        <v>enero</v>
      </c>
    </row>
    <row r="438" spans="8:8" x14ac:dyDescent="0.3">
      <c r="H438" s="74" t="str">
        <f t="shared" si="6"/>
        <v>enero</v>
      </c>
    </row>
    <row r="439" spans="8:8" x14ac:dyDescent="0.3">
      <c r="H439" s="74" t="str">
        <f t="shared" si="6"/>
        <v>enero</v>
      </c>
    </row>
    <row r="440" spans="8:8" x14ac:dyDescent="0.3">
      <c r="H440" s="74" t="str">
        <f t="shared" si="6"/>
        <v>enero</v>
      </c>
    </row>
    <row r="441" spans="8:8" x14ac:dyDescent="0.3">
      <c r="H441" s="74" t="str">
        <f t="shared" si="6"/>
        <v>enero</v>
      </c>
    </row>
    <row r="442" spans="8:8" x14ac:dyDescent="0.3">
      <c r="H442" s="74" t="str">
        <f t="shared" si="6"/>
        <v>enero</v>
      </c>
    </row>
    <row r="443" spans="8:8" x14ac:dyDescent="0.3">
      <c r="H443" s="74" t="str">
        <f t="shared" si="6"/>
        <v>enero</v>
      </c>
    </row>
    <row r="444" spans="8:8" x14ac:dyDescent="0.3">
      <c r="H444" s="74" t="str">
        <f t="shared" si="6"/>
        <v>enero</v>
      </c>
    </row>
    <row r="445" spans="8:8" x14ac:dyDescent="0.3">
      <c r="H445" s="74" t="str">
        <f t="shared" si="6"/>
        <v>enero</v>
      </c>
    </row>
    <row r="446" spans="8:8" x14ac:dyDescent="0.3">
      <c r="H446" s="74" t="str">
        <f t="shared" si="6"/>
        <v>enero</v>
      </c>
    </row>
    <row r="447" spans="8:8" x14ac:dyDescent="0.3">
      <c r="H447" s="74" t="str">
        <f t="shared" si="6"/>
        <v>enero</v>
      </c>
    </row>
    <row r="448" spans="8:8" x14ac:dyDescent="0.3">
      <c r="H448" s="74" t="str">
        <f t="shared" si="6"/>
        <v>enero</v>
      </c>
    </row>
    <row r="449" spans="8:8" x14ac:dyDescent="0.3">
      <c r="H449" s="74" t="str">
        <f t="shared" si="6"/>
        <v>enero</v>
      </c>
    </row>
    <row r="450" spans="8:8" x14ac:dyDescent="0.3">
      <c r="H450" s="74" t="str">
        <f t="shared" ref="H450:H486" si="7">TEXT(B450,"mmmmmmmmmmmmmm")</f>
        <v>enero</v>
      </c>
    </row>
    <row r="451" spans="8:8" x14ac:dyDescent="0.3">
      <c r="H451" s="74" t="str">
        <f t="shared" si="7"/>
        <v>enero</v>
      </c>
    </row>
    <row r="452" spans="8:8" x14ac:dyDescent="0.3">
      <c r="H452" s="74" t="str">
        <f t="shared" si="7"/>
        <v>enero</v>
      </c>
    </row>
    <row r="453" spans="8:8" x14ac:dyDescent="0.3">
      <c r="H453" s="74" t="str">
        <f t="shared" si="7"/>
        <v>enero</v>
      </c>
    </row>
    <row r="454" spans="8:8" x14ac:dyDescent="0.3">
      <c r="H454" s="74" t="str">
        <f t="shared" si="7"/>
        <v>enero</v>
      </c>
    </row>
    <row r="455" spans="8:8" x14ac:dyDescent="0.3">
      <c r="H455" s="74" t="str">
        <f t="shared" si="7"/>
        <v>enero</v>
      </c>
    </row>
    <row r="456" spans="8:8" x14ac:dyDescent="0.3">
      <c r="H456" s="74" t="str">
        <f t="shared" si="7"/>
        <v>enero</v>
      </c>
    </row>
    <row r="457" spans="8:8" x14ac:dyDescent="0.3">
      <c r="H457" s="74" t="str">
        <f t="shared" si="7"/>
        <v>enero</v>
      </c>
    </row>
    <row r="458" spans="8:8" x14ac:dyDescent="0.3">
      <c r="H458" s="74" t="str">
        <f t="shared" si="7"/>
        <v>enero</v>
      </c>
    </row>
    <row r="459" spans="8:8" x14ac:dyDescent="0.3">
      <c r="H459" s="74" t="str">
        <f t="shared" si="7"/>
        <v>enero</v>
      </c>
    </row>
    <row r="460" spans="8:8" x14ac:dyDescent="0.3">
      <c r="H460" s="74" t="str">
        <f t="shared" si="7"/>
        <v>enero</v>
      </c>
    </row>
    <row r="461" spans="8:8" x14ac:dyDescent="0.3">
      <c r="H461" s="74" t="str">
        <f t="shared" si="7"/>
        <v>enero</v>
      </c>
    </row>
    <row r="462" spans="8:8" x14ac:dyDescent="0.3">
      <c r="H462" s="74" t="str">
        <f t="shared" si="7"/>
        <v>enero</v>
      </c>
    </row>
    <row r="463" spans="8:8" x14ac:dyDescent="0.3">
      <c r="H463" s="74" t="str">
        <f t="shared" si="7"/>
        <v>enero</v>
      </c>
    </row>
    <row r="464" spans="8:8" x14ac:dyDescent="0.3">
      <c r="H464" s="74" t="str">
        <f t="shared" si="7"/>
        <v>enero</v>
      </c>
    </row>
    <row r="465" spans="8:8" x14ac:dyDescent="0.3">
      <c r="H465" s="74" t="str">
        <f t="shared" si="7"/>
        <v>enero</v>
      </c>
    </row>
    <row r="466" spans="8:8" x14ac:dyDescent="0.3">
      <c r="H466" s="74" t="str">
        <f t="shared" si="7"/>
        <v>enero</v>
      </c>
    </row>
    <row r="467" spans="8:8" x14ac:dyDescent="0.3">
      <c r="H467" s="74" t="str">
        <f t="shared" si="7"/>
        <v>enero</v>
      </c>
    </row>
    <row r="468" spans="8:8" x14ac:dyDescent="0.3">
      <c r="H468" s="74" t="str">
        <f t="shared" si="7"/>
        <v>enero</v>
      </c>
    </row>
    <row r="469" spans="8:8" x14ac:dyDescent="0.3">
      <c r="H469" s="74" t="str">
        <f t="shared" si="7"/>
        <v>enero</v>
      </c>
    </row>
    <row r="470" spans="8:8" x14ac:dyDescent="0.3">
      <c r="H470" s="74" t="str">
        <f t="shared" si="7"/>
        <v>enero</v>
      </c>
    </row>
    <row r="471" spans="8:8" x14ac:dyDescent="0.3">
      <c r="H471" s="74" t="str">
        <f t="shared" si="7"/>
        <v>enero</v>
      </c>
    </row>
    <row r="472" spans="8:8" x14ac:dyDescent="0.3">
      <c r="H472" s="74" t="str">
        <f t="shared" si="7"/>
        <v>enero</v>
      </c>
    </row>
    <row r="473" spans="8:8" x14ac:dyDescent="0.3">
      <c r="H473" s="74" t="str">
        <f t="shared" si="7"/>
        <v>enero</v>
      </c>
    </row>
    <row r="474" spans="8:8" x14ac:dyDescent="0.3">
      <c r="H474" s="74" t="str">
        <f t="shared" si="7"/>
        <v>enero</v>
      </c>
    </row>
    <row r="475" spans="8:8" x14ac:dyDescent="0.3">
      <c r="H475" s="74" t="str">
        <f t="shared" si="7"/>
        <v>enero</v>
      </c>
    </row>
    <row r="476" spans="8:8" x14ac:dyDescent="0.3">
      <c r="H476" s="74" t="str">
        <f t="shared" si="7"/>
        <v>enero</v>
      </c>
    </row>
    <row r="477" spans="8:8" x14ac:dyDescent="0.3">
      <c r="H477" s="74" t="str">
        <f t="shared" si="7"/>
        <v>enero</v>
      </c>
    </row>
    <row r="478" spans="8:8" x14ac:dyDescent="0.3">
      <c r="H478" s="74" t="str">
        <f t="shared" si="7"/>
        <v>enero</v>
      </c>
    </row>
    <row r="479" spans="8:8" x14ac:dyDescent="0.3">
      <c r="H479" s="74" t="str">
        <f t="shared" si="7"/>
        <v>enero</v>
      </c>
    </row>
    <row r="480" spans="8:8" x14ac:dyDescent="0.3">
      <c r="H480" s="74" t="str">
        <f t="shared" si="7"/>
        <v>enero</v>
      </c>
    </row>
    <row r="481" spans="8:8" x14ac:dyDescent="0.3">
      <c r="H481" s="74" t="str">
        <f t="shared" si="7"/>
        <v>enero</v>
      </c>
    </row>
    <row r="482" spans="8:8" x14ac:dyDescent="0.3">
      <c r="H482" s="74" t="str">
        <f t="shared" si="7"/>
        <v>enero</v>
      </c>
    </row>
    <row r="483" spans="8:8" x14ac:dyDescent="0.3">
      <c r="H483" s="74" t="str">
        <f t="shared" si="7"/>
        <v>enero</v>
      </c>
    </row>
    <row r="484" spans="8:8" x14ac:dyDescent="0.3">
      <c r="H484" s="74" t="str">
        <f t="shared" si="7"/>
        <v>enero</v>
      </c>
    </row>
    <row r="485" spans="8:8" x14ac:dyDescent="0.3">
      <c r="H485" s="74" t="str">
        <f t="shared" si="7"/>
        <v>enero</v>
      </c>
    </row>
    <row r="486" spans="8:8" x14ac:dyDescent="0.3">
      <c r="H486" s="74" t="str">
        <f t="shared" si="7"/>
        <v>enero</v>
      </c>
    </row>
  </sheetData>
  <autoFilter ref="A1:G212" xr:uid="{2B040C1E-B34B-4C48-8914-B15DF1AFD4FF}"/>
  <sortState xmlns:xlrd2="http://schemas.microsoft.com/office/spreadsheetml/2017/richdata2" ref="A2:H486">
    <sortCondition descending="1" ref="B2:B48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6FAD-FE7D-4D45-84C0-EC9186A8A30B}">
  <dimension ref="A1:H587"/>
  <sheetViews>
    <sheetView workbookViewId="0">
      <selection activeCell="I1" sqref="I1:I1048576"/>
    </sheetView>
  </sheetViews>
  <sheetFormatPr baseColWidth="10" defaultColWidth="11.44140625" defaultRowHeight="15.6" x14ac:dyDescent="0.3"/>
  <cols>
    <col min="1" max="2" width="14.6640625" style="72" customWidth="1"/>
    <col min="3" max="3" width="41.6640625" style="72" bestFit="1" customWidth="1"/>
    <col min="4" max="4" width="57.88671875" style="72" customWidth="1"/>
    <col min="5" max="5" width="16.6640625" style="72" customWidth="1"/>
    <col min="6" max="6" width="16.109375" style="72" customWidth="1"/>
    <col min="7" max="7" width="14.6640625" style="72" customWidth="1"/>
    <col min="8" max="16384" width="11.44140625" style="72"/>
  </cols>
  <sheetData>
    <row r="1" spans="1:8" x14ac:dyDescent="0.3">
      <c r="A1" s="72" t="s">
        <v>43</v>
      </c>
      <c r="B1" s="72" t="s">
        <v>44</v>
      </c>
      <c r="C1" s="72" t="s">
        <v>45</v>
      </c>
      <c r="D1" s="72" t="s">
        <v>46</v>
      </c>
      <c r="E1" s="72" t="s">
        <v>47</v>
      </c>
      <c r="F1" s="72" t="s">
        <v>0</v>
      </c>
      <c r="G1" s="72" t="s">
        <v>48</v>
      </c>
      <c r="H1" s="72" t="s">
        <v>20</v>
      </c>
    </row>
    <row r="2" spans="1:8" x14ac:dyDescent="0.3">
      <c r="A2" s="72" t="s">
        <v>43</v>
      </c>
      <c r="B2" s="73">
        <v>43843</v>
      </c>
      <c r="E2" s="72">
        <v>97</v>
      </c>
      <c r="F2" s="72">
        <v>117.37</v>
      </c>
      <c r="H2" s="74" t="str">
        <f>TEXT(B2,"mmmmmmmmmmmmmmm")</f>
        <v>enero</v>
      </c>
    </row>
    <row r="3" spans="1:8" x14ac:dyDescent="0.3">
      <c r="A3" s="72" t="s">
        <v>43</v>
      </c>
      <c r="B3" s="73">
        <v>43843</v>
      </c>
      <c r="E3" s="72">
        <v>8.18</v>
      </c>
      <c r="F3" s="72">
        <v>9.9</v>
      </c>
      <c r="H3" s="74" t="str">
        <f t="shared" ref="H3:H66" si="0">TEXT(B3,"mmmmmmmmmmmmmmm")</f>
        <v>enero</v>
      </c>
    </row>
    <row r="4" spans="1:8" x14ac:dyDescent="0.3">
      <c r="A4" s="72" t="s">
        <v>43</v>
      </c>
      <c r="B4" s="73">
        <v>43843</v>
      </c>
      <c r="E4" s="72">
        <v>8.18</v>
      </c>
      <c r="F4" s="72">
        <v>9.9</v>
      </c>
      <c r="H4" s="74" t="str">
        <f t="shared" si="0"/>
        <v>enero</v>
      </c>
    </row>
    <row r="5" spans="1:8" x14ac:dyDescent="0.3">
      <c r="A5" s="72" t="s">
        <v>43</v>
      </c>
      <c r="B5" s="73">
        <v>43843</v>
      </c>
      <c r="E5" s="72">
        <v>8.18</v>
      </c>
      <c r="F5" s="72">
        <v>9.9</v>
      </c>
      <c r="H5" s="74" t="str">
        <f t="shared" si="0"/>
        <v>enero</v>
      </c>
    </row>
    <row r="6" spans="1:8" x14ac:dyDescent="0.3">
      <c r="A6" s="72" t="s">
        <v>43</v>
      </c>
      <c r="B6" s="73">
        <v>43843</v>
      </c>
      <c r="E6" s="72">
        <v>1000</v>
      </c>
      <c r="F6" s="72">
        <v>1060</v>
      </c>
      <c r="H6" s="74" t="str">
        <f t="shared" si="0"/>
        <v>enero</v>
      </c>
    </row>
    <row r="7" spans="1:8" x14ac:dyDescent="0.3">
      <c r="A7" s="72" t="s">
        <v>43</v>
      </c>
      <c r="B7" s="73">
        <v>43843</v>
      </c>
      <c r="E7" s="72">
        <v>300</v>
      </c>
      <c r="F7" s="72">
        <v>318</v>
      </c>
      <c r="H7" s="74" t="str">
        <f t="shared" si="0"/>
        <v>enero</v>
      </c>
    </row>
    <row r="8" spans="1:8" x14ac:dyDescent="0.3">
      <c r="A8" s="72" t="s">
        <v>43</v>
      </c>
      <c r="B8" s="73">
        <v>43843</v>
      </c>
      <c r="E8" s="72">
        <v>1485</v>
      </c>
      <c r="F8" s="72">
        <v>1574.1</v>
      </c>
      <c r="H8" s="74" t="str">
        <f t="shared" si="0"/>
        <v>enero</v>
      </c>
    </row>
    <row r="9" spans="1:8" x14ac:dyDescent="0.3">
      <c r="A9" s="72" t="s">
        <v>43</v>
      </c>
      <c r="B9" s="73">
        <v>43843</v>
      </c>
      <c r="E9" s="72">
        <v>550</v>
      </c>
      <c r="F9" s="72">
        <v>550</v>
      </c>
      <c r="H9" s="74" t="str">
        <f t="shared" si="0"/>
        <v>enero</v>
      </c>
    </row>
    <row r="10" spans="1:8" x14ac:dyDescent="0.3">
      <c r="A10" s="72" t="s">
        <v>43</v>
      </c>
      <c r="B10" s="73">
        <v>43843</v>
      </c>
      <c r="E10" s="72">
        <v>300</v>
      </c>
      <c r="F10" s="72">
        <v>318</v>
      </c>
      <c r="H10" s="74" t="str">
        <f t="shared" si="0"/>
        <v>enero</v>
      </c>
    </row>
    <row r="11" spans="1:8" x14ac:dyDescent="0.3">
      <c r="A11" s="72" t="s">
        <v>43</v>
      </c>
      <c r="B11" s="73">
        <v>43843</v>
      </c>
      <c r="E11" s="72">
        <v>8.18</v>
      </c>
      <c r="F11" s="72">
        <v>9.9</v>
      </c>
      <c r="H11" s="74" t="str">
        <f t="shared" si="0"/>
        <v>enero</v>
      </c>
    </row>
    <row r="12" spans="1:8" x14ac:dyDescent="0.3">
      <c r="A12" s="72" t="s">
        <v>43</v>
      </c>
      <c r="B12" s="73">
        <v>43843</v>
      </c>
      <c r="E12" s="72">
        <v>500</v>
      </c>
      <c r="F12" s="72">
        <v>530</v>
      </c>
      <c r="H12" s="74" t="str">
        <f t="shared" si="0"/>
        <v>enero</v>
      </c>
    </row>
    <row r="13" spans="1:8" x14ac:dyDescent="0.3">
      <c r="A13" s="72" t="s">
        <v>43</v>
      </c>
      <c r="B13" s="73">
        <v>43843</v>
      </c>
      <c r="E13" s="72">
        <v>750</v>
      </c>
      <c r="F13" s="72">
        <v>795</v>
      </c>
      <c r="H13" s="74" t="str">
        <f t="shared" si="0"/>
        <v>enero</v>
      </c>
    </row>
    <row r="14" spans="1:8" x14ac:dyDescent="0.3">
      <c r="A14" s="72" t="s">
        <v>43</v>
      </c>
      <c r="B14" s="73">
        <v>43843</v>
      </c>
      <c r="E14" s="72">
        <v>300</v>
      </c>
      <c r="F14" s="72">
        <v>318</v>
      </c>
      <c r="H14" s="74" t="str">
        <f t="shared" si="0"/>
        <v>enero</v>
      </c>
    </row>
    <row r="15" spans="1:8" x14ac:dyDescent="0.3">
      <c r="A15" s="72" t="s">
        <v>43</v>
      </c>
      <c r="B15" s="73">
        <v>43843</v>
      </c>
      <c r="E15" s="72">
        <v>8.18</v>
      </c>
      <c r="F15" s="72">
        <v>9.9</v>
      </c>
      <c r="H15" s="74" t="str">
        <f t="shared" si="0"/>
        <v>enero</v>
      </c>
    </row>
    <row r="16" spans="1:8" x14ac:dyDescent="0.3">
      <c r="A16" s="72" t="s">
        <v>43</v>
      </c>
      <c r="B16" s="73">
        <v>43843</v>
      </c>
      <c r="E16" s="72">
        <v>8.18</v>
      </c>
      <c r="F16" s="72">
        <v>9.9</v>
      </c>
      <c r="H16" s="74" t="str">
        <f t="shared" si="0"/>
        <v>enero</v>
      </c>
    </row>
    <row r="17" spans="1:8" x14ac:dyDescent="0.3">
      <c r="A17" s="72" t="s">
        <v>43</v>
      </c>
      <c r="B17" s="73">
        <v>43843</v>
      </c>
      <c r="E17" s="72">
        <v>97</v>
      </c>
      <c r="F17" s="72">
        <v>117.37</v>
      </c>
      <c r="H17" s="74" t="str">
        <f t="shared" si="0"/>
        <v>enero</v>
      </c>
    </row>
    <row r="18" spans="1:8" x14ac:dyDescent="0.3">
      <c r="A18" s="72" t="s">
        <v>43</v>
      </c>
      <c r="B18" s="73">
        <v>43843</v>
      </c>
      <c r="E18" s="72">
        <v>97</v>
      </c>
      <c r="F18" s="72">
        <v>117.37</v>
      </c>
      <c r="H18" s="74" t="str">
        <f t="shared" si="0"/>
        <v>enero</v>
      </c>
    </row>
    <row r="19" spans="1:8" x14ac:dyDescent="0.3">
      <c r="A19" s="72" t="s">
        <v>43</v>
      </c>
      <c r="B19" s="73">
        <v>43843</v>
      </c>
      <c r="E19" s="72">
        <v>97</v>
      </c>
      <c r="F19" s="72">
        <v>117.37</v>
      </c>
      <c r="H19" s="74" t="str">
        <f t="shared" si="0"/>
        <v>enero</v>
      </c>
    </row>
    <row r="20" spans="1:8" x14ac:dyDescent="0.3">
      <c r="A20" s="72" t="s">
        <v>43</v>
      </c>
      <c r="B20" s="73">
        <v>43843</v>
      </c>
      <c r="E20" s="72">
        <v>97</v>
      </c>
      <c r="F20" s="72">
        <v>117.37</v>
      </c>
      <c r="H20" s="74" t="str">
        <f t="shared" si="0"/>
        <v>enero</v>
      </c>
    </row>
    <row r="21" spans="1:8" x14ac:dyDescent="0.3">
      <c r="A21" s="72" t="s">
        <v>43</v>
      </c>
      <c r="B21" s="73">
        <v>43843</v>
      </c>
      <c r="E21" s="72">
        <v>97</v>
      </c>
      <c r="F21" s="72">
        <v>117.37</v>
      </c>
      <c r="H21" s="74" t="str">
        <f t="shared" si="0"/>
        <v>enero</v>
      </c>
    </row>
    <row r="22" spans="1:8" x14ac:dyDescent="0.3">
      <c r="A22" s="72" t="s">
        <v>43</v>
      </c>
      <c r="B22" s="73">
        <v>43843</v>
      </c>
      <c r="E22" s="72">
        <v>8.18</v>
      </c>
      <c r="F22" s="72">
        <v>9.9</v>
      </c>
      <c r="H22" s="74" t="str">
        <f t="shared" si="0"/>
        <v>enero</v>
      </c>
    </row>
    <row r="23" spans="1:8" x14ac:dyDescent="0.3">
      <c r="A23" s="72" t="s">
        <v>43</v>
      </c>
      <c r="B23" s="73">
        <v>43843</v>
      </c>
      <c r="E23" s="72">
        <v>97</v>
      </c>
      <c r="F23" s="72">
        <v>117.37</v>
      </c>
      <c r="H23" s="74" t="str">
        <f t="shared" si="0"/>
        <v>enero</v>
      </c>
    </row>
    <row r="24" spans="1:8" x14ac:dyDescent="0.3">
      <c r="A24" s="72" t="s">
        <v>43</v>
      </c>
      <c r="B24" s="73">
        <v>43843</v>
      </c>
      <c r="E24" s="72">
        <v>8.18</v>
      </c>
      <c r="F24" s="72">
        <v>9.9</v>
      </c>
      <c r="H24" s="74" t="str">
        <f t="shared" si="0"/>
        <v>enero</v>
      </c>
    </row>
    <row r="25" spans="1:8" x14ac:dyDescent="0.3">
      <c r="A25" s="72" t="s">
        <v>43</v>
      </c>
      <c r="B25" s="73">
        <v>43843</v>
      </c>
      <c r="E25" s="72">
        <v>8.18</v>
      </c>
      <c r="F25" s="72">
        <v>9.9</v>
      </c>
      <c r="H25" s="74" t="str">
        <f t="shared" si="0"/>
        <v>enero</v>
      </c>
    </row>
    <row r="26" spans="1:8" x14ac:dyDescent="0.3">
      <c r="A26" s="72" t="s">
        <v>43</v>
      </c>
      <c r="B26" s="73">
        <v>43843</v>
      </c>
      <c r="E26" s="72">
        <v>8.18</v>
      </c>
      <c r="F26" s="72">
        <v>9.9</v>
      </c>
      <c r="H26" s="74" t="str">
        <f t="shared" si="0"/>
        <v>enero</v>
      </c>
    </row>
    <row r="27" spans="1:8" x14ac:dyDescent="0.3">
      <c r="A27" s="72" t="s">
        <v>43</v>
      </c>
      <c r="B27" s="73">
        <v>43843</v>
      </c>
      <c r="E27" s="72">
        <v>8.18</v>
      </c>
      <c r="F27" s="72">
        <v>9.9</v>
      </c>
      <c r="H27" s="74" t="str">
        <f t="shared" si="0"/>
        <v>enero</v>
      </c>
    </row>
    <row r="28" spans="1:8" x14ac:dyDescent="0.3">
      <c r="A28" s="72" t="s">
        <v>43</v>
      </c>
      <c r="B28" s="73">
        <v>43843</v>
      </c>
      <c r="E28" s="72">
        <v>250</v>
      </c>
      <c r="F28" s="72">
        <v>265</v>
      </c>
      <c r="H28" s="74" t="str">
        <f t="shared" si="0"/>
        <v>enero</v>
      </c>
    </row>
    <row r="29" spans="1:8" x14ac:dyDescent="0.3">
      <c r="A29" s="72" t="s">
        <v>43</v>
      </c>
      <c r="B29" s="73">
        <v>43843</v>
      </c>
      <c r="E29" s="72">
        <v>8.18</v>
      </c>
      <c r="F29" s="72">
        <v>9.9</v>
      </c>
      <c r="H29" s="74" t="str">
        <f t="shared" si="0"/>
        <v>enero</v>
      </c>
    </row>
    <row r="30" spans="1:8" x14ac:dyDescent="0.3">
      <c r="A30" s="72" t="s">
        <v>43</v>
      </c>
      <c r="B30" s="73">
        <v>43843</v>
      </c>
      <c r="E30" s="72">
        <v>8.18</v>
      </c>
      <c r="F30" s="72">
        <v>9.9</v>
      </c>
      <c r="H30" s="74" t="str">
        <f t="shared" si="0"/>
        <v>enero</v>
      </c>
    </row>
    <row r="31" spans="1:8" x14ac:dyDescent="0.3">
      <c r="A31" s="72" t="s">
        <v>43</v>
      </c>
      <c r="B31" s="73">
        <v>43843</v>
      </c>
      <c r="E31" s="72">
        <v>1215</v>
      </c>
      <c r="F31" s="72">
        <v>1287.9000000000001</v>
      </c>
      <c r="H31" s="74" t="str">
        <f t="shared" si="0"/>
        <v>enero</v>
      </c>
    </row>
    <row r="32" spans="1:8" x14ac:dyDescent="0.3">
      <c r="A32" s="72" t="s">
        <v>43</v>
      </c>
      <c r="B32" s="73">
        <v>43843</v>
      </c>
      <c r="E32" s="72">
        <v>300</v>
      </c>
      <c r="F32" s="72">
        <v>318</v>
      </c>
      <c r="H32" s="74" t="str">
        <f t="shared" si="0"/>
        <v>enero</v>
      </c>
    </row>
    <row r="33" spans="1:8" x14ac:dyDescent="0.3">
      <c r="A33" s="72" t="s">
        <v>43</v>
      </c>
      <c r="B33" s="73">
        <v>43843</v>
      </c>
      <c r="E33" s="72">
        <v>250</v>
      </c>
      <c r="F33" s="72">
        <v>250</v>
      </c>
      <c r="H33" s="74" t="str">
        <f t="shared" si="0"/>
        <v>enero</v>
      </c>
    </row>
    <row r="34" spans="1:8" x14ac:dyDescent="0.3">
      <c r="A34" s="72" t="s">
        <v>43</v>
      </c>
      <c r="B34" s="73">
        <v>43843</v>
      </c>
      <c r="E34" s="72">
        <v>500</v>
      </c>
      <c r="F34" s="72">
        <v>530</v>
      </c>
      <c r="H34" s="74" t="str">
        <f t="shared" si="0"/>
        <v>enero</v>
      </c>
    </row>
    <row r="35" spans="1:8" x14ac:dyDescent="0.3">
      <c r="A35" s="72" t="s">
        <v>43</v>
      </c>
      <c r="B35" s="73">
        <v>43843</v>
      </c>
      <c r="E35" s="72">
        <v>500</v>
      </c>
      <c r="F35" s="72">
        <v>530</v>
      </c>
      <c r="H35" s="74" t="str">
        <f t="shared" si="0"/>
        <v>enero</v>
      </c>
    </row>
    <row r="36" spans="1:8" x14ac:dyDescent="0.3">
      <c r="A36" s="72" t="s">
        <v>43</v>
      </c>
      <c r="B36" s="73">
        <v>43843</v>
      </c>
      <c r="E36" s="72">
        <v>250</v>
      </c>
      <c r="F36" s="72">
        <v>265</v>
      </c>
      <c r="H36" s="74" t="str">
        <f t="shared" si="0"/>
        <v>enero</v>
      </c>
    </row>
    <row r="37" spans="1:8" x14ac:dyDescent="0.3">
      <c r="A37" s="72" t="s">
        <v>43</v>
      </c>
      <c r="B37" s="73">
        <v>43843</v>
      </c>
      <c r="E37" s="72">
        <v>1200</v>
      </c>
      <c r="F37" s="72">
        <v>1200</v>
      </c>
      <c r="H37" s="74" t="str">
        <f t="shared" si="0"/>
        <v>enero</v>
      </c>
    </row>
    <row r="38" spans="1:8" x14ac:dyDescent="0.3">
      <c r="A38" s="72" t="s">
        <v>43</v>
      </c>
      <c r="B38" s="73">
        <v>43843</v>
      </c>
      <c r="E38" s="72">
        <v>97</v>
      </c>
      <c r="F38" s="72">
        <v>117.37</v>
      </c>
      <c r="H38" s="74" t="str">
        <f t="shared" si="0"/>
        <v>enero</v>
      </c>
    </row>
    <row r="39" spans="1:8" x14ac:dyDescent="0.3">
      <c r="A39" s="72" t="s">
        <v>43</v>
      </c>
      <c r="B39" s="73">
        <v>43843</v>
      </c>
      <c r="E39" s="72">
        <v>97</v>
      </c>
      <c r="F39" s="72">
        <v>117.37</v>
      </c>
      <c r="H39" s="74" t="str">
        <f t="shared" si="0"/>
        <v>enero</v>
      </c>
    </row>
    <row r="40" spans="1:8" x14ac:dyDescent="0.3">
      <c r="A40" s="72" t="s">
        <v>43</v>
      </c>
      <c r="B40" s="73">
        <v>43843</v>
      </c>
      <c r="E40" s="72">
        <v>97</v>
      </c>
      <c r="F40" s="72">
        <v>117.37</v>
      </c>
      <c r="H40" s="74" t="str">
        <f t="shared" si="0"/>
        <v>enero</v>
      </c>
    </row>
    <row r="41" spans="1:8" x14ac:dyDescent="0.3">
      <c r="A41" s="72" t="s">
        <v>43</v>
      </c>
      <c r="B41" s="73">
        <v>43843</v>
      </c>
      <c r="E41" s="72">
        <v>922.5</v>
      </c>
      <c r="F41" s="72">
        <v>977.85</v>
      </c>
      <c r="H41" s="74" t="str">
        <f t="shared" si="0"/>
        <v>enero</v>
      </c>
    </row>
    <row r="42" spans="1:8" x14ac:dyDescent="0.3">
      <c r="A42" s="72" t="s">
        <v>43</v>
      </c>
      <c r="B42" s="73">
        <v>43843</v>
      </c>
      <c r="E42" s="72">
        <v>97</v>
      </c>
      <c r="F42" s="72">
        <v>117.37</v>
      </c>
      <c r="H42" s="74" t="str">
        <f t="shared" si="0"/>
        <v>enero</v>
      </c>
    </row>
    <row r="43" spans="1:8" x14ac:dyDescent="0.3">
      <c r="A43" s="72" t="s">
        <v>43</v>
      </c>
      <c r="B43" s="73">
        <v>43843</v>
      </c>
      <c r="E43" s="72">
        <v>97</v>
      </c>
      <c r="F43" s="72">
        <v>117.37</v>
      </c>
      <c r="H43" s="74" t="str">
        <f t="shared" si="0"/>
        <v>enero</v>
      </c>
    </row>
    <row r="44" spans="1:8" x14ac:dyDescent="0.3">
      <c r="A44" s="72" t="s">
        <v>43</v>
      </c>
      <c r="B44" s="73">
        <v>43843</v>
      </c>
      <c r="E44" s="72">
        <v>97</v>
      </c>
      <c r="F44" s="72">
        <v>117.37</v>
      </c>
      <c r="H44" s="74" t="str">
        <f t="shared" si="0"/>
        <v>enero</v>
      </c>
    </row>
    <row r="45" spans="1:8" x14ac:dyDescent="0.3">
      <c r="A45" s="72" t="s">
        <v>43</v>
      </c>
      <c r="B45" s="73">
        <v>43843</v>
      </c>
      <c r="E45" s="72">
        <v>500</v>
      </c>
      <c r="F45" s="72">
        <v>530</v>
      </c>
      <c r="H45" s="74" t="str">
        <f t="shared" si="0"/>
        <v>enero</v>
      </c>
    </row>
    <row r="46" spans="1:8" x14ac:dyDescent="0.3">
      <c r="A46" s="72" t="s">
        <v>43</v>
      </c>
      <c r="B46" s="73">
        <v>43843</v>
      </c>
      <c r="E46" s="72">
        <v>97</v>
      </c>
      <c r="F46" s="72">
        <v>117.37</v>
      </c>
      <c r="H46" s="74" t="str">
        <f t="shared" si="0"/>
        <v>enero</v>
      </c>
    </row>
    <row r="47" spans="1:8" x14ac:dyDescent="0.3">
      <c r="A47" s="72" t="s">
        <v>43</v>
      </c>
      <c r="B47" s="73">
        <v>43843</v>
      </c>
      <c r="E47" s="72">
        <v>10</v>
      </c>
      <c r="F47" s="72">
        <v>12.1</v>
      </c>
      <c r="H47" s="74" t="str">
        <f t="shared" si="0"/>
        <v>enero</v>
      </c>
    </row>
    <row r="48" spans="1:8" x14ac:dyDescent="0.3">
      <c r="A48" s="72" t="s">
        <v>43</v>
      </c>
      <c r="B48" s="73">
        <v>43843</v>
      </c>
      <c r="E48" s="72">
        <v>10</v>
      </c>
      <c r="F48" s="72">
        <v>12.1</v>
      </c>
      <c r="H48" s="74" t="str">
        <f t="shared" si="0"/>
        <v>enero</v>
      </c>
    </row>
    <row r="49" spans="1:8" x14ac:dyDescent="0.3">
      <c r="A49" s="72" t="s">
        <v>43</v>
      </c>
      <c r="B49" s="73">
        <v>43843</v>
      </c>
      <c r="E49" s="72">
        <v>10</v>
      </c>
      <c r="F49" s="72">
        <v>12.1</v>
      </c>
      <c r="H49" s="74" t="str">
        <f t="shared" si="0"/>
        <v>enero</v>
      </c>
    </row>
    <row r="50" spans="1:8" x14ac:dyDescent="0.3">
      <c r="A50" s="72" t="s">
        <v>43</v>
      </c>
      <c r="B50" s="73">
        <v>43843</v>
      </c>
      <c r="E50" s="72">
        <v>250</v>
      </c>
      <c r="F50" s="72">
        <v>265</v>
      </c>
      <c r="H50" s="74" t="str">
        <f t="shared" si="0"/>
        <v>enero</v>
      </c>
    </row>
    <row r="51" spans="1:8" x14ac:dyDescent="0.3">
      <c r="A51" s="72" t="s">
        <v>43</v>
      </c>
      <c r="B51" s="73">
        <v>43843</v>
      </c>
      <c r="E51" s="72">
        <v>10</v>
      </c>
      <c r="F51" s="72">
        <v>12.1</v>
      </c>
      <c r="G51" s="72" t="s">
        <v>57</v>
      </c>
      <c r="H51" s="74" t="str">
        <f t="shared" si="0"/>
        <v>enero</v>
      </c>
    </row>
    <row r="52" spans="1:8" x14ac:dyDescent="0.3">
      <c r="A52" s="72" t="s">
        <v>43</v>
      </c>
      <c r="B52" s="73">
        <v>43843</v>
      </c>
      <c r="E52" s="72">
        <v>962</v>
      </c>
      <c r="F52" s="72">
        <v>1019.72</v>
      </c>
      <c r="G52" s="72" t="s">
        <v>53</v>
      </c>
      <c r="H52" s="74" t="str">
        <f t="shared" si="0"/>
        <v>enero</v>
      </c>
    </row>
    <row r="53" spans="1:8" x14ac:dyDescent="0.3">
      <c r="A53" s="72" t="s">
        <v>43</v>
      </c>
      <c r="B53" s="73">
        <v>43843</v>
      </c>
      <c r="E53" s="72">
        <v>650</v>
      </c>
      <c r="F53" s="72">
        <v>650</v>
      </c>
      <c r="G53" s="72" t="s">
        <v>53</v>
      </c>
      <c r="H53" s="74" t="str">
        <f t="shared" si="0"/>
        <v>enero</v>
      </c>
    </row>
    <row r="54" spans="1:8" x14ac:dyDescent="0.3">
      <c r="A54" s="72" t="s">
        <v>43</v>
      </c>
      <c r="B54" s="73">
        <v>43843</v>
      </c>
      <c r="E54" s="72">
        <v>300</v>
      </c>
      <c r="F54" s="72">
        <v>318</v>
      </c>
      <c r="G54" s="72" t="s">
        <v>55</v>
      </c>
      <c r="H54" s="74" t="str">
        <f t="shared" si="0"/>
        <v>enero</v>
      </c>
    </row>
    <row r="55" spans="1:8" x14ac:dyDescent="0.3">
      <c r="A55" s="72" t="s">
        <v>43</v>
      </c>
      <c r="B55" s="73">
        <v>43843</v>
      </c>
      <c r="E55" s="72">
        <v>10</v>
      </c>
      <c r="F55" s="72">
        <v>12.1</v>
      </c>
      <c r="G55" s="72" t="s">
        <v>57</v>
      </c>
      <c r="H55" s="74" t="str">
        <f t="shared" si="0"/>
        <v>enero</v>
      </c>
    </row>
    <row r="56" spans="1:8" x14ac:dyDescent="0.3">
      <c r="A56" s="72" t="s">
        <v>43</v>
      </c>
      <c r="B56" s="73">
        <v>43843</v>
      </c>
      <c r="E56" s="72">
        <v>10</v>
      </c>
      <c r="F56" s="72">
        <v>12.1</v>
      </c>
      <c r="G56" s="72" t="s">
        <v>57</v>
      </c>
      <c r="H56" s="74" t="str">
        <f t="shared" si="0"/>
        <v>enero</v>
      </c>
    </row>
    <row r="57" spans="1:8" x14ac:dyDescent="0.3">
      <c r="A57" s="72" t="s">
        <v>43</v>
      </c>
      <c r="B57" s="73">
        <v>43843</v>
      </c>
      <c r="E57" s="72">
        <v>10</v>
      </c>
      <c r="F57" s="72">
        <v>12.1</v>
      </c>
      <c r="G57" s="72" t="s">
        <v>57</v>
      </c>
      <c r="H57" s="74" t="str">
        <f t="shared" si="0"/>
        <v>enero</v>
      </c>
    </row>
    <row r="58" spans="1:8" x14ac:dyDescent="0.3">
      <c r="A58" s="72" t="s">
        <v>43</v>
      </c>
      <c r="B58" s="73">
        <v>43843</v>
      </c>
      <c r="E58" s="72">
        <v>10</v>
      </c>
      <c r="F58" s="72">
        <v>12.1</v>
      </c>
      <c r="G58" s="72" t="s">
        <v>57</v>
      </c>
      <c r="H58" s="74" t="str">
        <f t="shared" si="0"/>
        <v>enero</v>
      </c>
    </row>
    <row r="59" spans="1:8" x14ac:dyDescent="0.3">
      <c r="A59" s="72" t="s">
        <v>43</v>
      </c>
      <c r="B59" s="73">
        <v>43843</v>
      </c>
      <c r="E59" s="72">
        <v>500</v>
      </c>
      <c r="F59" s="72">
        <v>530</v>
      </c>
      <c r="G59" s="72" t="s">
        <v>53</v>
      </c>
      <c r="H59" s="74" t="str">
        <f t="shared" si="0"/>
        <v>enero</v>
      </c>
    </row>
    <row r="60" spans="1:8" x14ac:dyDescent="0.3">
      <c r="A60" s="72" t="s">
        <v>43</v>
      </c>
      <c r="B60" s="73">
        <v>43843</v>
      </c>
      <c r="E60" s="72">
        <v>230</v>
      </c>
      <c r="F60" s="72">
        <v>243.8</v>
      </c>
      <c r="G60" s="72" t="s">
        <v>52</v>
      </c>
      <c r="H60" s="74" t="str">
        <f t="shared" si="0"/>
        <v>enero</v>
      </c>
    </row>
    <row r="61" spans="1:8" x14ac:dyDescent="0.3">
      <c r="A61" s="72" t="s">
        <v>43</v>
      </c>
      <c r="B61" s="73">
        <v>43843</v>
      </c>
      <c r="E61" s="72">
        <v>230</v>
      </c>
      <c r="F61" s="72">
        <v>243.8</v>
      </c>
      <c r="G61" s="72" t="s">
        <v>52</v>
      </c>
      <c r="H61" s="74" t="str">
        <f t="shared" si="0"/>
        <v>enero</v>
      </c>
    </row>
    <row r="62" spans="1:8" x14ac:dyDescent="0.3">
      <c r="A62" s="72" t="s">
        <v>43</v>
      </c>
      <c r="B62" s="73">
        <v>43843</v>
      </c>
      <c r="E62" s="72">
        <v>10</v>
      </c>
      <c r="F62" s="72">
        <v>12.1</v>
      </c>
      <c r="G62" s="72" t="s">
        <v>57</v>
      </c>
      <c r="H62" s="74" t="str">
        <f t="shared" si="0"/>
        <v>enero</v>
      </c>
    </row>
    <row r="63" spans="1:8" x14ac:dyDescent="0.3">
      <c r="A63" s="72" t="s">
        <v>43</v>
      </c>
      <c r="B63" s="73">
        <v>43843</v>
      </c>
      <c r="E63" s="72">
        <v>10</v>
      </c>
      <c r="F63" s="72">
        <v>12.1</v>
      </c>
      <c r="G63" s="72" t="s">
        <v>57</v>
      </c>
      <c r="H63" s="74" t="str">
        <f t="shared" si="0"/>
        <v>enero</v>
      </c>
    </row>
    <row r="64" spans="1:8" x14ac:dyDescent="0.3">
      <c r="A64" s="72" t="s">
        <v>43</v>
      </c>
      <c r="B64" s="73">
        <v>43843</v>
      </c>
      <c r="E64" s="72">
        <v>8.26</v>
      </c>
      <c r="F64" s="72">
        <v>10</v>
      </c>
      <c r="G64" s="72" t="s">
        <v>57</v>
      </c>
      <c r="H64" s="74" t="str">
        <f t="shared" si="0"/>
        <v>enero</v>
      </c>
    </row>
    <row r="65" spans="1:8" x14ac:dyDescent="0.3">
      <c r="A65" s="72" t="s">
        <v>43</v>
      </c>
      <c r="B65" s="73">
        <v>43843</v>
      </c>
      <c r="E65" s="72">
        <v>10</v>
      </c>
      <c r="F65" s="72">
        <v>12.1</v>
      </c>
      <c r="G65" s="72" t="s">
        <v>57</v>
      </c>
      <c r="H65" s="74" t="str">
        <f t="shared" si="0"/>
        <v>enero</v>
      </c>
    </row>
    <row r="66" spans="1:8" x14ac:dyDescent="0.3">
      <c r="A66" s="72" t="s">
        <v>43</v>
      </c>
      <c r="B66" s="73">
        <v>43843</v>
      </c>
      <c r="E66" s="72">
        <v>10</v>
      </c>
      <c r="F66" s="72">
        <v>12.1</v>
      </c>
      <c r="G66" s="72" t="s">
        <v>57</v>
      </c>
      <c r="H66" s="74" t="str">
        <f t="shared" si="0"/>
        <v>enero</v>
      </c>
    </row>
    <row r="67" spans="1:8" x14ac:dyDescent="0.3">
      <c r="A67" s="72" t="s">
        <v>43</v>
      </c>
      <c r="B67" s="73">
        <v>43843</v>
      </c>
      <c r="E67" s="72">
        <v>10</v>
      </c>
      <c r="F67" s="72">
        <v>12.1</v>
      </c>
      <c r="G67" s="72" t="s">
        <v>57</v>
      </c>
      <c r="H67" s="74" t="str">
        <f t="shared" ref="H67:H130" si="1">TEXT(B67,"mmmmmmmmmmmmmmm")</f>
        <v>enero</v>
      </c>
    </row>
    <row r="68" spans="1:8" x14ac:dyDescent="0.3">
      <c r="A68" s="72" t="s">
        <v>43</v>
      </c>
      <c r="B68" s="73">
        <v>43843</v>
      </c>
      <c r="E68" s="72">
        <v>8.26</v>
      </c>
      <c r="F68" s="72">
        <v>10</v>
      </c>
      <c r="G68" s="72" t="s">
        <v>57</v>
      </c>
      <c r="H68" s="74" t="str">
        <f t="shared" si="1"/>
        <v>enero</v>
      </c>
    </row>
    <row r="69" spans="1:8" x14ac:dyDescent="0.3">
      <c r="A69" s="72" t="s">
        <v>43</v>
      </c>
      <c r="B69" s="73">
        <v>43843</v>
      </c>
      <c r="E69" s="72">
        <v>10</v>
      </c>
      <c r="F69" s="72">
        <v>12.1</v>
      </c>
      <c r="G69" s="72" t="s">
        <v>57</v>
      </c>
      <c r="H69" s="74" t="str">
        <f t="shared" si="1"/>
        <v>enero</v>
      </c>
    </row>
    <row r="70" spans="1:8" x14ac:dyDescent="0.3">
      <c r="A70" s="72" t="s">
        <v>43</v>
      </c>
      <c r="B70" s="73">
        <v>43843</v>
      </c>
      <c r="E70" s="72">
        <v>10</v>
      </c>
      <c r="F70" s="72">
        <v>12.1</v>
      </c>
      <c r="G70" s="72" t="s">
        <v>57</v>
      </c>
      <c r="H70" s="74" t="str">
        <f t="shared" si="1"/>
        <v>enero</v>
      </c>
    </row>
    <row r="71" spans="1:8" x14ac:dyDescent="0.3">
      <c r="A71" s="72" t="s">
        <v>58</v>
      </c>
      <c r="B71" s="73">
        <v>43843</v>
      </c>
      <c r="E71" s="72">
        <v>2750</v>
      </c>
      <c r="F71" s="72">
        <v>2915</v>
      </c>
      <c r="G71" s="72" t="s">
        <v>58</v>
      </c>
      <c r="H71" s="74" t="str">
        <f t="shared" si="1"/>
        <v>enero</v>
      </c>
    </row>
    <row r="72" spans="1:8" x14ac:dyDescent="0.3">
      <c r="A72" s="72" t="s">
        <v>43</v>
      </c>
      <c r="B72" s="73">
        <v>43843</v>
      </c>
      <c r="E72" s="72">
        <v>10</v>
      </c>
      <c r="F72" s="72">
        <v>12.1</v>
      </c>
      <c r="G72" s="72" t="s">
        <v>57</v>
      </c>
      <c r="H72" s="74" t="str">
        <f t="shared" si="1"/>
        <v>enero</v>
      </c>
    </row>
    <row r="73" spans="1:8" x14ac:dyDescent="0.3">
      <c r="A73" s="72" t="s">
        <v>43</v>
      </c>
      <c r="B73" s="73">
        <v>43843</v>
      </c>
      <c r="E73" s="72">
        <v>10</v>
      </c>
      <c r="F73" s="72">
        <v>12.1</v>
      </c>
      <c r="G73" s="72" t="s">
        <v>57</v>
      </c>
      <c r="H73" s="74" t="str">
        <f t="shared" si="1"/>
        <v>enero</v>
      </c>
    </row>
    <row r="74" spans="1:8" x14ac:dyDescent="0.3">
      <c r="A74" s="72" t="s">
        <v>43</v>
      </c>
      <c r="B74" s="73">
        <v>43843</v>
      </c>
      <c r="E74" s="72">
        <v>10</v>
      </c>
      <c r="F74" s="72">
        <v>12.1</v>
      </c>
      <c r="G74" s="72" t="s">
        <v>57</v>
      </c>
      <c r="H74" s="74" t="str">
        <f t="shared" si="1"/>
        <v>enero</v>
      </c>
    </row>
    <row r="75" spans="1:8" x14ac:dyDescent="0.3">
      <c r="A75" s="72" t="s">
        <v>43</v>
      </c>
      <c r="B75" s="73">
        <v>43843</v>
      </c>
      <c r="E75" s="72">
        <v>10</v>
      </c>
      <c r="F75" s="72">
        <v>12.1</v>
      </c>
      <c r="G75" s="72" t="s">
        <v>57</v>
      </c>
      <c r="H75" s="74" t="str">
        <f t="shared" si="1"/>
        <v>enero</v>
      </c>
    </row>
    <row r="76" spans="1:8" x14ac:dyDescent="0.3">
      <c r="A76" s="72" t="s">
        <v>43</v>
      </c>
      <c r="B76" s="73">
        <v>43843</v>
      </c>
      <c r="E76" s="72">
        <v>10</v>
      </c>
      <c r="F76" s="72">
        <v>12.1</v>
      </c>
      <c r="G76" s="72" t="s">
        <v>57</v>
      </c>
      <c r="H76" s="74" t="str">
        <f t="shared" si="1"/>
        <v>enero</v>
      </c>
    </row>
    <row r="77" spans="1:8" x14ac:dyDescent="0.3">
      <c r="A77" s="72" t="s">
        <v>43</v>
      </c>
      <c r="B77" s="73">
        <v>43843</v>
      </c>
      <c r="E77" s="72">
        <v>10</v>
      </c>
      <c r="F77" s="72">
        <v>12.1</v>
      </c>
      <c r="G77" s="72" t="s">
        <v>57</v>
      </c>
      <c r="H77" s="74" t="str">
        <f t="shared" si="1"/>
        <v>enero</v>
      </c>
    </row>
    <row r="78" spans="1:8" x14ac:dyDescent="0.3">
      <c r="A78" s="72" t="s">
        <v>43</v>
      </c>
      <c r="B78" s="73">
        <v>43843</v>
      </c>
      <c r="E78" s="72">
        <v>10</v>
      </c>
      <c r="F78" s="72">
        <v>12.1</v>
      </c>
      <c r="G78" s="72" t="s">
        <v>57</v>
      </c>
      <c r="H78" s="74" t="str">
        <f t="shared" si="1"/>
        <v>enero</v>
      </c>
    </row>
    <row r="79" spans="1:8" x14ac:dyDescent="0.3">
      <c r="A79" s="72" t="s">
        <v>43</v>
      </c>
      <c r="B79" s="73">
        <v>43843</v>
      </c>
      <c r="E79" s="72">
        <v>10</v>
      </c>
      <c r="F79" s="72">
        <v>12.1</v>
      </c>
      <c r="G79" s="72" t="s">
        <v>57</v>
      </c>
      <c r="H79" s="74" t="str">
        <f t="shared" si="1"/>
        <v>enero</v>
      </c>
    </row>
    <row r="80" spans="1:8" x14ac:dyDescent="0.3">
      <c r="A80" s="72" t="s">
        <v>43</v>
      </c>
      <c r="B80" s="73">
        <v>43843</v>
      </c>
      <c r="E80" s="72">
        <v>10</v>
      </c>
      <c r="F80" s="72">
        <v>12.1</v>
      </c>
      <c r="G80" s="72" t="s">
        <v>57</v>
      </c>
      <c r="H80" s="74" t="str">
        <f t="shared" si="1"/>
        <v>enero</v>
      </c>
    </row>
    <row r="81" spans="1:8" x14ac:dyDescent="0.3">
      <c r="A81" s="72" t="s">
        <v>43</v>
      </c>
      <c r="B81" s="73">
        <v>43843</v>
      </c>
      <c r="E81" s="72">
        <v>10</v>
      </c>
      <c r="F81" s="72">
        <v>12.1</v>
      </c>
      <c r="G81" s="72" t="s">
        <v>57</v>
      </c>
      <c r="H81" s="74" t="str">
        <f t="shared" si="1"/>
        <v>enero</v>
      </c>
    </row>
    <row r="82" spans="1:8" x14ac:dyDescent="0.3">
      <c r="A82" s="72" t="s">
        <v>43</v>
      </c>
      <c r="B82" s="73">
        <v>43843</v>
      </c>
      <c r="E82" s="72">
        <v>250</v>
      </c>
      <c r="F82" s="72">
        <v>265</v>
      </c>
      <c r="G82" s="72" t="s">
        <v>53</v>
      </c>
      <c r="H82" s="74" t="str">
        <f t="shared" si="1"/>
        <v>enero</v>
      </c>
    </row>
    <row r="83" spans="1:8" x14ac:dyDescent="0.3">
      <c r="A83" s="72" t="s">
        <v>43</v>
      </c>
      <c r="B83" s="73">
        <v>43843</v>
      </c>
      <c r="E83" s="72">
        <v>80.17</v>
      </c>
      <c r="F83" s="72">
        <v>97</v>
      </c>
      <c r="G83" s="72" t="s">
        <v>49</v>
      </c>
      <c r="H83" s="74" t="str">
        <f t="shared" si="1"/>
        <v>enero</v>
      </c>
    </row>
    <row r="84" spans="1:8" x14ac:dyDescent="0.3">
      <c r="A84" s="72" t="s">
        <v>43</v>
      </c>
      <c r="B84" s="73">
        <v>43843</v>
      </c>
      <c r="E84" s="72">
        <v>10</v>
      </c>
      <c r="F84" s="72">
        <v>12.1</v>
      </c>
      <c r="G84" s="72" t="s">
        <v>59</v>
      </c>
      <c r="H84" s="74" t="str">
        <f t="shared" si="1"/>
        <v>enero</v>
      </c>
    </row>
    <row r="85" spans="1:8" x14ac:dyDescent="0.3">
      <c r="A85" s="72" t="s">
        <v>43</v>
      </c>
      <c r="B85" s="73">
        <v>43843</v>
      </c>
      <c r="E85" s="72">
        <v>300</v>
      </c>
      <c r="F85" s="72">
        <v>300</v>
      </c>
      <c r="G85" s="72" t="s">
        <v>53</v>
      </c>
      <c r="H85" s="74" t="str">
        <f t="shared" si="1"/>
        <v>enero</v>
      </c>
    </row>
    <row r="86" spans="1:8" x14ac:dyDescent="0.3">
      <c r="A86" s="72" t="s">
        <v>43</v>
      </c>
      <c r="B86" s="73">
        <v>43843</v>
      </c>
      <c r="E86" s="72">
        <v>471.7</v>
      </c>
      <c r="F86" s="72">
        <v>500</v>
      </c>
      <c r="G86" s="72" t="s">
        <v>53</v>
      </c>
      <c r="H86" s="74" t="str">
        <f t="shared" si="1"/>
        <v>enero</v>
      </c>
    </row>
    <row r="87" spans="1:8" x14ac:dyDescent="0.3">
      <c r="A87" s="72" t="s">
        <v>43</v>
      </c>
      <c r="B87" s="73">
        <v>43843</v>
      </c>
      <c r="E87" s="72">
        <v>552.98</v>
      </c>
      <c r="F87" s="72">
        <v>586.16</v>
      </c>
      <c r="G87" s="72" t="s">
        <v>53</v>
      </c>
      <c r="H87" s="74" t="str">
        <f t="shared" si="1"/>
        <v>enero</v>
      </c>
    </row>
    <row r="88" spans="1:8" x14ac:dyDescent="0.3">
      <c r="A88" s="72" t="s">
        <v>43</v>
      </c>
      <c r="B88" s="73">
        <v>43843</v>
      </c>
      <c r="E88" s="72">
        <v>86.73</v>
      </c>
      <c r="F88" s="72">
        <v>104.94</v>
      </c>
      <c r="G88" s="72" t="s">
        <v>60</v>
      </c>
      <c r="H88" s="74" t="str">
        <f t="shared" si="1"/>
        <v>enero</v>
      </c>
    </row>
    <row r="89" spans="1:8" x14ac:dyDescent="0.3">
      <c r="A89" s="72" t="s">
        <v>43</v>
      </c>
      <c r="B89" s="73">
        <v>43843</v>
      </c>
      <c r="E89" s="72">
        <v>80.17</v>
      </c>
      <c r="F89" s="72">
        <v>97</v>
      </c>
      <c r="G89" s="72" t="s">
        <v>49</v>
      </c>
      <c r="H89" s="74" t="str">
        <f t="shared" si="1"/>
        <v>enero</v>
      </c>
    </row>
    <row r="90" spans="1:8" x14ac:dyDescent="0.3">
      <c r="A90" s="72" t="s">
        <v>43</v>
      </c>
      <c r="B90" s="73">
        <v>43843</v>
      </c>
      <c r="E90" s="72">
        <v>80.17</v>
      </c>
      <c r="F90" s="72">
        <v>97</v>
      </c>
      <c r="G90" s="72" t="s">
        <v>49</v>
      </c>
      <c r="H90" s="74" t="str">
        <f t="shared" si="1"/>
        <v>enero</v>
      </c>
    </row>
    <row r="91" spans="1:8" x14ac:dyDescent="0.3">
      <c r="A91" s="72" t="s">
        <v>43</v>
      </c>
      <c r="B91" s="73">
        <v>43843</v>
      </c>
      <c r="E91" s="72">
        <v>1372.5</v>
      </c>
      <c r="F91" s="72">
        <v>1454.85</v>
      </c>
      <c r="G91" s="72" t="s">
        <v>53</v>
      </c>
      <c r="H91" s="74" t="str">
        <f t="shared" si="1"/>
        <v>enero</v>
      </c>
    </row>
    <row r="92" spans="1:8" x14ac:dyDescent="0.3">
      <c r="A92" s="72" t="s">
        <v>43</v>
      </c>
      <c r="B92" s="73">
        <v>43843</v>
      </c>
      <c r="E92" s="72">
        <v>80.17</v>
      </c>
      <c r="F92" s="72">
        <v>97</v>
      </c>
      <c r="G92" s="72" t="s">
        <v>49</v>
      </c>
      <c r="H92" s="74" t="str">
        <f t="shared" si="1"/>
        <v>enero</v>
      </c>
    </row>
    <row r="93" spans="1:8" x14ac:dyDescent="0.3">
      <c r="A93" s="72" t="s">
        <v>43</v>
      </c>
      <c r="B93" s="73">
        <v>43843</v>
      </c>
      <c r="E93" s="72">
        <v>80.17</v>
      </c>
      <c r="F93" s="72">
        <v>97</v>
      </c>
      <c r="G93" s="72" t="s">
        <v>49</v>
      </c>
      <c r="H93" s="74" t="str">
        <f t="shared" si="1"/>
        <v>enero</v>
      </c>
    </row>
    <row r="94" spans="1:8" x14ac:dyDescent="0.3">
      <c r="A94" s="72" t="s">
        <v>43</v>
      </c>
      <c r="B94" s="73">
        <v>43843</v>
      </c>
      <c r="E94" s="72">
        <v>160.66999999999999</v>
      </c>
      <c r="F94" s="72">
        <v>160.66999999999999</v>
      </c>
      <c r="G94" s="72" t="s">
        <v>53</v>
      </c>
      <c r="H94" s="74" t="str">
        <f t="shared" si="1"/>
        <v>enero</v>
      </c>
    </row>
    <row r="95" spans="1:8" x14ac:dyDescent="0.3">
      <c r="A95" s="72" t="s">
        <v>43</v>
      </c>
      <c r="B95" s="73">
        <v>43843</v>
      </c>
      <c r="E95" s="72">
        <v>471.7</v>
      </c>
      <c r="F95" s="72">
        <v>500</v>
      </c>
      <c r="G95" s="72" t="s">
        <v>52</v>
      </c>
      <c r="H95" s="74" t="str">
        <f t="shared" si="1"/>
        <v>enero</v>
      </c>
    </row>
    <row r="96" spans="1:8" x14ac:dyDescent="0.3">
      <c r="A96" s="72" t="s">
        <v>43</v>
      </c>
      <c r="B96" s="73">
        <v>43843</v>
      </c>
      <c r="E96" s="72">
        <v>230</v>
      </c>
      <c r="F96" s="72">
        <v>243.8</v>
      </c>
      <c r="G96" s="72" t="s">
        <v>54</v>
      </c>
      <c r="H96" s="74" t="str">
        <f t="shared" si="1"/>
        <v>enero</v>
      </c>
    </row>
    <row r="97" spans="1:8" x14ac:dyDescent="0.3">
      <c r="A97" s="72" t="s">
        <v>43</v>
      </c>
      <c r="B97" s="73">
        <v>43843</v>
      </c>
      <c r="E97" s="72">
        <v>230</v>
      </c>
      <c r="F97" s="72">
        <v>243.8</v>
      </c>
      <c r="G97" s="72" t="s">
        <v>54</v>
      </c>
      <c r="H97" s="74" t="str">
        <f t="shared" si="1"/>
        <v>enero</v>
      </c>
    </row>
    <row r="98" spans="1:8" x14ac:dyDescent="0.3">
      <c r="A98" s="72" t="s">
        <v>43</v>
      </c>
      <c r="B98" s="73">
        <v>43843</v>
      </c>
      <c r="E98" s="72">
        <v>-400</v>
      </c>
      <c r="F98" s="72">
        <v>-424</v>
      </c>
      <c r="G98" s="72" t="s">
        <v>53</v>
      </c>
      <c r="H98" s="74" t="str">
        <f t="shared" si="1"/>
        <v>enero</v>
      </c>
    </row>
    <row r="99" spans="1:8" x14ac:dyDescent="0.3">
      <c r="A99" s="72" t="s">
        <v>43</v>
      </c>
      <c r="B99" s="73">
        <v>43874</v>
      </c>
      <c r="E99" s="72">
        <v>10</v>
      </c>
      <c r="F99" s="72">
        <v>12.1</v>
      </c>
      <c r="G99" s="72" t="s">
        <v>57</v>
      </c>
      <c r="H99" s="74" t="str">
        <f t="shared" si="1"/>
        <v>febrero</v>
      </c>
    </row>
    <row r="100" spans="1:8" x14ac:dyDescent="0.3">
      <c r="A100" s="72" t="s">
        <v>43</v>
      </c>
      <c r="B100" s="73">
        <v>43875</v>
      </c>
      <c r="E100" s="72">
        <v>10</v>
      </c>
      <c r="F100" s="72">
        <v>12.1</v>
      </c>
      <c r="G100" s="72" t="s">
        <v>57</v>
      </c>
      <c r="H100" s="74" t="str">
        <f t="shared" si="1"/>
        <v>febrero</v>
      </c>
    </row>
    <row r="101" spans="1:8" x14ac:dyDescent="0.3">
      <c r="A101" s="72" t="s">
        <v>43</v>
      </c>
      <c r="B101" s="73">
        <v>43876</v>
      </c>
      <c r="E101" s="72">
        <v>10</v>
      </c>
      <c r="F101" s="72">
        <v>12.1</v>
      </c>
      <c r="G101" s="72" t="s">
        <v>57</v>
      </c>
      <c r="H101" s="74" t="str">
        <f t="shared" si="1"/>
        <v>febrero</v>
      </c>
    </row>
    <row r="102" spans="1:8" x14ac:dyDescent="0.3">
      <c r="A102" s="72" t="s">
        <v>43</v>
      </c>
      <c r="B102" s="73">
        <v>43877</v>
      </c>
      <c r="E102" s="72">
        <v>10</v>
      </c>
      <c r="F102" s="72">
        <v>12.1</v>
      </c>
      <c r="G102" s="72" t="s">
        <v>57</v>
      </c>
      <c r="H102" s="74" t="str">
        <f t="shared" si="1"/>
        <v>febrero</v>
      </c>
    </row>
    <row r="103" spans="1:8" x14ac:dyDescent="0.3">
      <c r="A103" s="72" t="s">
        <v>43</v>
      </c>
      <c r="B103" s="73">
        <v>43878</v>
      </c>
      <c r="E103" s="72">
        <v>10</v>
      </c>
      <c r="F103" s="72">
        <v>12.1</v>
      </c>
      <c r="G103" s="72" t="s">
        <v>57</v>
      </c>
      <c r="H103" s="74" t="str">
        <f t="shared" si="1"/>
        <v>febrero</v>
      </c>
    </row>
    <row r="104" spans="1:8" x14ac:dyDescent="0.3">
      <c r="A104" s="72" t="s">
        <v>43</v>
      </c>
      <c r="B104" s="73">
        <v>43879</v>
      </c>
      <c r="E104" s="72">
        <v>250</v>
      </c>
      <c r="F104" s="72">
        <v>265</v>
      </c>
      <c r="G104" s="72" t="s">
        <v>53</v>
      </c>
      <c r="H104" s="74" t="str">
        <f t="shared" si="1"/>
        <v>febrero</v>
      </c>
    </row>
    <row r="105" spans="1:8" x14ac:dyDescent="0.3">
      <c r="A105" s="72" t="s">
        <v>43</v>
      </c>
      <c r="B105" s="73">
        <v>43874</v>
      </c>
      <c r="E105" s="72">
        <v>80.17</v>
      </c>
      <c r="F105" s="72">
        <v>97</v>
      </c>
      <c r="G105" s="72" t="s">
        <v>49</v>
      </c>
      <c r="H105" s="74" t="str">
        <f t="shared" si="1"/>
        <v>febrero</v>
      </c>
    </row>
    <row r="106" spans="1:8" x14ac:dyDescent="0.3">
      <c r="A106" s="72" t="s">
        <v>43</v>
      </c>
      <c r="B106" s="73">
        <v>43874</v>
      </c>
      <c r="E106" s="72">
        <v>10</v>
      </c>
      <c r="F106" s="72">
        <v>12.1</v>
      </c>
      <c r="G106" s="72" t="s">
        <v>59</v>
      </c>
      <c r="H106" s="74" t="str">
        <f t="shared" si="1"/>
        <v>febrero</v>
      </c>
    </row>
    <row r="107" spans="1:8" x14ac:dyDescent="0.3">
      <c r="A107" s="72" t="s">
        <v>43</v>
      </c>
      <c r="B107" s="73">
        <v>43874</v>
      </c>
      <c r="E107" s="72">
        <v>300</v>
      </c>
      <c r="F107" s="72">
        <v>300</v>
      </c>
      <c r="G107" s="72" t="s">
        <v>53</v>
      </c>
      <c r="H107" s="74" t="str">
        <f t="shared" si="1"/>
        <v>febrero</v>
      </c>
    </row>
    <row r="108" spans="1:8" x14ac:dyDescent="0.3">
      <c r="A108" s="72" t="s">
        <v>43</v>
      </c>
      <c r="B108" s="73">
        <v>43874</v>
      </c>
      <c r="E108" s="72">
        <v>471.7</v>
      </c>
      <c r="F108" s="72">
        <v>500</v>
      </c>
      <c r="G108" s="72" t="s">
        <v>53</v>
      </c>
      <c r="H108" s="74" t="str">
        <f t="shared" si="1"/>
        <v>febrero</v>
      </c>
    </row>
    <row r="109" spans="1:8" x14ac:dyDescent="0.3">
      <c r="A109" s="72" t="s">
        <v>43</v>
      </c>
      <c r="B109" s="73">
        <v>43874</v>
      </c>
      <c r="E109" s="72">
        <v>552.98</v>
      </c>
      <c r="F109" s="72">
        <v>586.16</v>
      </c>
      <c r="G109" s="72" t="s">
        <v>53</v>
      </c>
      <c r="H109" s="74" t="str">
        <f t="shared" si="1"/>
        <v>febrero</v>
      </c>
    </row>
    <row r="110" spans="1:8" x14ac:dyDescent="0.3">
      <c r="A110" s="72" t="s">
        <v>43</v>
      </c>
      <c r="B110" s="73">
        <v>43874</v>
      </c>
      <c r="E110" s="72">
        <v>86.73</v>
      </c>
      <c r="F110" s="72">
        <v>104.94</v>
      </c>
      <c r="G110" s="72" t="s">
        <v>60</v>
      </c>
      <c r="H110" s="74" t="str">
        <f t="shared" si="1"/>
        <v>febrero</v>
      </c>
    </row>
    <row r="111" spans="1:8" x14ac:dyDescent="0.3">
      <c r="A111" s="72" t="s">
        <v>43</v>
      </c>
      <c r="B111" s="73">
        <v>43874</v>
      </c>
      <c r="E111" s="72">
        <v>80.17</v>
      </c>
      <c r="F111" s="72">
        <v>97</v>
      </c>
      <c r="G111" s="72" t="s">
        <v>49</v>
      </c>
      <c r="H111" s="74" t="str">
        <f t="shared" si="1"/>
        <v>febrero</v>
      </c>
    </row>
    <row r="112" spans="1:8" x14ac:dyDescent="0.3">
      <c r="A112" s="72" t="s">
        <v>43</v>
      </c>
      <c r="B112" s="73">
        <v>43874</v>
      </c>
      <c r="E112" s="72">
        <v>80.17</v>
      </c>
      <c r="F112" s="72">
        <v>97</v>
      </c>
      <c r="G112" s="72" t="s">
        <v>49</v>
      </c>
      <c r="H112" s="74" t="str">
        <f t="shared" si="1"/>
        <v>febrero</v>
      </c>
    </row>
    <row r="113" spans="1:8" x14ac:dyDescent="0.3">
      <c r="A113" s="72" t="s">
        <v>43</v>
      </c>
      <c r="B113" s="73">
        <v>43874</v>
      </c>
      <c r="E113" s="72">
        <v>1372.5</v>
      </c>
      <c r="F113" s="72">
        <v>1454.85</v>
      </c>
      <c r="G113" s="72" t="s">
        <v>53</v>
      </c>
      <c r="H113" s="74" t="str">
        <f t="shared" si="1"/>
        <v>febrero</v>
      </c>
    </row>
    <row r="114" spans="1:8" x14ac:dyDescent="0.3">
      <c r="A114" s="72" t="s">
        <v>43</v>
      </c>
      <c r="B114" s="73">
        <v>43874</v>
      </c>
      <c r="E114" s="72">
        <v>80.17</v>
      </c>
      <c r="F114" s="72">
        <v>97</v>
      </c>
      <c r="G114" s="72" t="s">
        <v>49</v>
      </c>
      <c r="H114" s="74" t="str">
        <f t="shared" si="1"/>
        <v>febrero</v>
      </c>
    </row>
    <row r="115" spans="1:8" x14ac:dyDescent="0.3">
      <c r="A115" s="72" t="s">
        <v>43</v>
      </c>
      <c r="B115" s="73">
        <v>43874</v>
      </c>
      <c r="E115" s="72">
        <v>80.17</v>
      </c>
      <c r="F115" s="72">
        <v>97</v>
      </c>
      <c r="G115" s="72" t="s">
        <v>49</v>
      </c>
      <c r="H115" s="74" t="str">
        <f t="shared" si="1"/>
        <v>febrero</v>
      </c>
    </row>
    <row r="116" spans="1:8" x14ac:dyDescent="0.3">
      <c r="A116" s="72" t="s">
        <v>43</v>
      </c>
      <c r="B116" s="73">
        <v>43874</v>
      </c>
      <c r="E116" s="72">
        <v>160.66999999999999</v>
      </c>
      <c r="F116" s="72">
        <v>160.66999999999999</v>
      </c>
      <c r="G116" s="72" t="s">
        <v>53</v>
      </c>
      <c r="H116" s="74" t="str">
        <f t="shared" si="1"/>
        <v>febrero</v>
      </c>
    </row>
    <row r="117" spans="1:8" x14ac:dyDescent="0.3">
      <c r="A117" s="72" t="s">
        <v>43</v>
      </c>
      <c r="B117" s="73">
        <v>43874</v>
      </c>
      <c r="E117" s="72">
        <v>471.7</v>
      </c>
      <c r="F117" s="72">
        <v>500</v>
      </c>
      <c r="G117" s="72" t="s">
        <v>52</v>
      </c>
      <c r="H117" s="74" t="str">
        <f t="shared" si="1"/>
        <v>febrero</v>
      </c>
    </row>
    <row r="118" spans="1:8" x14ac:dyDescent="0.3">
      <c r="A118" s="72" t="s">
        <v>43</v>
      </c>
      <c r="B118" s="73">
        <v>43874</v>
      </c>
      <c r="E118" s="72">
        <v>230</v>
      </c>
      <c r="F118" s="72">
        <v>243.8</v>
      </c>
      <c r="G118" s="72" t="s">
        <v>54</v>
      </c>
      <c r="H118" s="74" t="str">
        <f t="shared" si="1"/>
        <v>febrero</v>
      </c>
    </row>
    <row r="119" spans="1:8" x14ac:dyDescent="0.3">
      <c r="A119" s="72" t="s">
        <v>43</v>
      </c>
      <c r="B119" s="73">
        <v>43874</v>
      </c>
      <c r="E119" s="72">
        <v>230</v>
      </c>
      <c r="F119" s="72">
        <v>243.8</v>
      </c>
      <c r="G119" s="72" t="s">
        <v>54</v>
      </c>
      <c r="H119" s="74" t="str">
        <f t="shared" si="1"/>
        <v>febrero</v>
      </c>
    </row>
    <row r="120" spans="1:8" x14ac:dyDescent="0.3">
      <c r="A120" s="72" t="s">
        <v>43</v>
      </c>
      <c r="B120" s="73">
        <v>43874</v>
      </c>
      <c r="E120" s="72">
        <v>-400</v>
      </c>
      <c r="F120" s="72">
        <v>-424</v>
      </c>
      <c r="G120" s="72" t="s">
        <v>53</v>
      </c>
      <c r="H120" s="74" t="str">
        <f t="shared" si="1"/>
        <v>febrero</v>
      </c>
    </row>
    <row r="121" spans="1:8" x14ac:dyDescent="0.3">
      <c r="B121" s="73"/>
      <c r="H121" s="74" t="str">
        <f t="shared" si="1"/>
        <v>enero</v>
      </c>
    </row>
    <row r="122" spans="1:8" x14ac:dyDescent="0.3">
      <c r="B122" s="73"/>
      <c r="H122" s="74" t="str">
        <f t="shared" si="1"/>
        <v>enero</v>
      </c>
    </row>
    <row r="123" spans="1:8" x14ac:dyDescent="0.3">
      <c r="B123" s="73"/>
      <c r="H123" s="74" t="str">
        <f t="shared" si="1"/>
        <v>enero</v>
      </c>
    </row>
    <row r="124" spans="1:8" x14ac:dyDescent="0.3">
      <c r="B124" s="73"/>
      <c r="H124" s="74" t="str">
        <f t="shared" si="1"/>
        <v>enero</v>
      </c>
    </row>
    <row r="125" spans="1:8" x14ac:dyDescent="0.3">
      <c r="B125" s="73"/>
      <c r="H125" s="74" t="str">
        <f t="shared" si="1"/>
        <v>enero</v>
      </c>
    </row>
    <row r="126" spans="1:8" x14ac:dyDescent="0.3">
      <c r="B126" s="73"/>
      <c r="H126" s="74" t="str">
        <f t="shared" si="1"/>
        <v>enero</v>
      </c>
    </row>
    <row r="127" spans="1:8" x14ac:dyDescent="0.3">
      <c r="B127" s="73"/>
      <c r="H127" s="74" t="str">
        <f t="shared" si="1"/>
        <v>enero</v>
      </c>
    </row>
    <row r="128" spans="1:8" x14ac:dyDescent="0.3">
      <c r="B128" s="73"/>
      <c r="H128" s="74" t="str">
        <f t="shared" si="1"/>
        <v>enero</v>
      </c>
    </row>
    <row r="129" spans="2:8" x14ac:dyDescent="0.3">
      <c r="B129" s="73"/>
      <c r="H129" s="74" t="str">
        <f t="shared" si="1"/>
        <v>enero</v>
      </c>
    </row>
    <row r="130" spans="2:8" x14ac:dyDescent="0.3">
      <c r="B130" s="73"/>
      <c r="H130" s="74" t="str">
        <f t="shared" si="1"/>
        <v>enero</v>
      </c>
    </row>
    <row r="131" spans="2:8" x14ac:dyDescent="0.3">
      <c r="B131" s="73"/>
      <c r="H131" s="74" t="str">
        <f t="shared" ref="H131:H194" si="2">TEXT(B131,"mmmmmmmmmmmmmmm")</f>
        <v>enero</v>
      </c>
    </row>
    <row r="132" spans="2:8" x14ac:dyDescent="0.3">
      <c r="B132" s="73"/>
      <c r="H132" s="74" t="str">
        <f t="shared" si="2"/>
        <v>enero</v>
      </c>
    </row>
    <row r="133" spans="2:8" x14ac:dyDescent="0.3">
      <c r="B133" s="73"/>
      <c r="H133" s="74" t="str">
        <f t="shared" si="2"/>
        <v>enero</v>
      </c>
    </row>
    <row r="134" spans="2:8" x14ac:dyDescent="0.3">
      <c r="B134" s="73"/>
      <c r="H134" s="74" t="str">
        <f t="shared" si="2"/>
        <v>enero</v>
      </c>
    </row>
    <row r="135" spans="2:8" x14ac:dyDescent="0.3">
      <c r="B135" s="73"/>
      <c r="H135" s="74" t="str">
        <f t="shared" si="2"/>
        <v>enero</v>
      </c>
    </row>
    <row r="136" spans="2:8" x14ac:dyDescent="0.3">
      <c r="B136" s="73"/>
      <c r="H136" s="74" t="str">
        <f t="shared" si="2"/>
        <v>enero</v>
      </c>
    </row>
    <row r="137" spans="2:8" x14ac:dyDescent="0.3">
      <c r="B137" s="73"/>
      <c r="H137" s="74" t="str">
        <f t="shared" si="2"/>
        <v>enero</v>
      </c>
    </row>
    <row r="138" spans="2:8" x14ac:dyDescent="0.3">
      <c r="B138" s="73"/>
      <c r="H138" s="74" t="str">
        <f t="shared" si="2"/>
        <v>enero</v>
      </c>
    </row>
    <row r="139" spans="2:8" x14ac:dyDescent="0.3">
      <c r="B139" s="73"/>
      <c r="H139" s="74" t="str">
        <f t="shared" si="2"/>
        <v>enero</v>
      </c>
    </row>
    <row r="140" spans="2:8" x14ac:dyDescent="0.3">
      <c r="B140" s="73"/>
      <c r="H140" s="74" t="str">
        <f t="shared" si="2"/>
        <v>enero</v>
      </c>
    </row>
    <row r="141" spans="2:8" x14ac:dyDescent="0.3">
      <c r="B141" s="73"/>
      <c r="H141" s="74" t="str">
        <f t="shared" si="2"/>
        <v>enero</v>
      </c>
    </row>
    <row r="142" spans="2:8" x14ac:dyDescent="0.3">
      <c r="B142" s="73"/>
      <c r="H142" s="74" t="str">
        <f t="shared" si="2"/>
        <v>enero</v>
      </c>
    </row>
    <row r="143" spans="2:8" x14ac:dyDescent="0.3">
      <c r="B143" s="73"/>
      <c r="H143" s="74" t="str">
        <f t="shared" si="2"/>
        <v>enero</v>
      </c>
    </row>
    <row r="144" spans="2:8" x14ac:dyDescent="0.3">
      <c r="B144" s="73"/>
      <c r="H144" s="74" t="str">
        <f t="shared" si="2"/>
        <v>enero</v>
      </c>
    </row>
    <row r="145" spans="2:8" x14ac:dyDescent="0.3">
      <c r="B145" s="73"/>
      <c r="H145" s="74" t="str">
        <f t="shared" si="2"/>
        <v>enero</v>
      </c>
    </row>
    <row r="146" spans="2:8" x14ac:dyDescent="0.3">
      <c r="B146" s="73"/>
      <c r="H146" s="74" t="str">
        <f t="shared" si="2"/>
        <v>enero</v>
      </c>
    </row>
    <row r="147" spans="2:8" x14ac:dyDescent="0.3">
      <c r="B147" s="73"/>
      <c r="H147" s="74" t="str">
        <f t="shared" si="2"/>
        <v>enero</v>
      </c>
    </row>
    <row r="148" spans="2:8" x14ac:dyDescent="0.3">
      <c r="B148" s="73"/>
      <c r="H148" s="74" t="str">
        <f t="shared" si="2"/>
        <v>enero</v>
      </c>
    </row>
    <row r="149" spans="2:8" x14ac:dyDescent="0.3">
      <c r="B149" s="73"/>
      <c r="H149" s="74" t="str">
        <f t="shared" si="2"/>
        <v>enero</v>
      </c>
    </row>
    <row r="150" spans="2:8" x14ac:dyDescent="0.3">
      <c r="B150" s="73"/>
      <c r="H150" s="74" t="str">
        <f t="shared" si="2"/>
        <v>enero</v>
      </c>
    </row>
    <row r="151" spans="2:8" x14ac:dyDescent="0.3">
      <c r="B151" s="73"/>
      <c r="H151" s="74" t="str">
        <f t="shared" si="2"/>
        <v>enero</v>
      </c>
    </row>
    <row r="152" spans="2:8" x14ac:dyDescent="0.3">
      <c r="B152" s="73"/>
      <c r="H152" s="74" t="str">
        <f t="shared" si="2"/>
        <v>enero</v>
      </c>
    </row>
    <row r="153" spans="2:8" x14ac:dyDescent="0.3">
      <c r="B153" s="73"/>
      <c r="H153" s="74" t="str">
        <f t="shared" si="2"/>
        <v>enero</v>
      </c>
    </row>
    <row r="154" spans="2:8" x14ac:dyDescent="0.3">
      <c r="B154" s="73"/>
      <c r="H154" s="74" t="str">
        <f t="shared" si="2"/>
        <v>enero</v>
      </c>
    </row>
    <row r="155" spans="2:8" x14ac:dyDescent="0.3">
      <c r="B155" s="73"/>
      <c r="H155" s="74" t="str">
        <f t="shared" si="2"/>
        <v>enero</v>
      </c>
    </row>
    <row r="156" spans="2:8" x14ac:dyDescent="0.3">
      <c r="B156" s="73"/>
      <c r="H156" s="74" t="str">
        <f t="shared" si="2"/>
        <v>enero</v>
      </c>
    </row>
    <row r="157" spans="2:8" x14ac:dyDescent="0.3">
      <c r="B157" s="73"/>
      <c r="H157" s="74" t="str">
        <f t="shared" si="2"/>
        <v>enero</v>
      </c>
    </row>
    <row r="158" spans="2:8" x14ac:dyDescent="0.3">
      <c r="B158" s="73"/>
      <c r="H158" s="74" t="str">
        <f t="shared" si="2"/>
        <v>enero</v>
      </c>
    </row>
    <row r="159" spans="2:8" x14ac:dyDescent="0.3">
      <c r="B159" s="73"/>
      <c r="H159" s="74" t="str">
        <f t="shared" si="2"/>
        <v>enero</v>
      </c>
    </row>
    <row r="160" spans="2:8" x14ac:dyDescent="0.3">
      <c r="B160" s="73"/>
      <c r="H160" s="74" t="str">
        <f t="shared" si="2"/>
        <v>enero</v>
      </c>
    </row>
    <row r="161" spans="2:8" x14ac:dyDescent="0.3">
      <c r="B161" s="73"/>
      <c r="H161" s="74" t="str">
        <f t="shared" si="2"/>
        <v>enero</v>
      </c>
    </row>
    <row r="162" spans="2:8" x14ac:dyDescent="0.3">
      <c r="B162" s="73"/>
      <c r="H162" s="74" t="str">
        <f t="shared" si="2"/>
        <v>enero</v>
      </c>
    </row>
    <row r="163" spans="2:8" x14ac:dyDescent="0.3">
      <c r="B163" s="73"/>
      <c r="H163" s="74" t="str">
        <f t="shared" si="2"/>
        <v>enero</v>
      </c>
    </row>
    <row r="164" spans="2:8" x14ac:dyDescent="0.3">
      <c r="B164" s="73"/>
      <c r="H164" s="74" t="str">
        <f t="shared" si="2"/>
        <v>enero</v>
      </c>
    </row>
    <row r="165" spans="2:8" x14ac:dyDescent="0.3">
      <c r="B165" s="73"/>
      <c r="H165" s="74" t="str">
        <f t="shared" si="2"/>
        <v>enero</v>
      </c>
    </row>
    <row r="166" spans="2:8" x14ac:dyDescent="0.3">
      <c r="B166" s="73"/>
      <c r="H166" s="74" t="str">
        <f t="shared" si="2"/>
        <v>enero</v>
      </c>
    </row>
    <row r="167" spans="2:8" x14ac:dyDescent="0.3">
      <c r="B167" s="73"/>
      <c r="H167" s="74" t="str">
        <f t="shared" si="2"/>
        <v>enero</v>
      </c>
    </row>
    <row r="168" spans="2:8" x14ac:dyDescent="0.3">
      <c r="B168" s="73"/>
      <c r="H168" s="74" t="str">
        <f t="shared" si="2"/>
        <v>enero</v>
      </c>
    </row>
    <row r="169" spans="2:8" x14ac:dyDescent="0.3">
      <c r="B169" s="73"/>
      <c r="H169" s="74" t="str">
        <f t="shared" si="2"/>
        <v>enero</v>
      </c>
    </row>
    <row r="170" spans="2:8" x14ac:dyDescent="0.3">
      <c r="B170" s="73"/>
      <c r="H170" s="74" t="str">
        <f t="shared" si="2"/>
        <v>enero</v>
      </c>
    </row>
    <row r="171" spans="2:8" x14ac:dyDescent="0.3">
      <c r="B171" s="73"/>
      <c r="H171" s="74" t="str">
        <f t="shared" si="2"/>
        <v>enero</v>
      </c>
    </row>
    <row r="172" spans="2:8" x14ac:dyDescent="0.3">
      <c r="B172" s="73"/>
      <c r="H172" s="74" t="str">
        <f t="shared" si="2"/>
        <v>enero</v>
      </c>
    </row>
    <row r="173" spans="2:8" x14ac:dyDescent="0.3">
      <c r="B173" s="73"/>
      <c r="H173" s="74" t="str">
        <f t="shared" si="2"/>
        <v>enero</v>
      </c>
    </row>
    <row r="174" spans="2:8" x14ac:dyDescent="0.3">
      <c r="B174" s="73"/>
      <c r="H174" s="74" t="str">
        <f t="shared" si="2"/>
        <v>enero</v>
      </c>
    </row>
    <row r="175" spans="2:8" x14ac:dyDescent="0.3">
      <c r="B175" s="73"/>
      <c r="H175" s="74" t="str">
        <f t="shared" si="2"/>
        <v>enero</v>
      </c>
    </row>
    <row r="176" spans="2:8" x14ac:dyDescent="0.3">
      <c r="B176" s="73"/>
      <c r="H176" s="74" t="str">
        <f t="shared" si="2"/>
        <v>enero</v>
      </c>
    </row>
    <row r="177" spans="2:8" x14ac:dyDescent="0.3">
      <c r="B177" s="73"/>
      <c r="H177" s="74" t="str">
        <f t="shared" si="2"/>
        <v>enero</v>
      </c>
    </row>
    <row r="178" spans="2:8" x14ac:dyDescent="0.3">
      <c r="B178" s="73"/>
      <c r="H178" s="74" t="str">
        <f t="shared" si="2"/>
        <v>enero</v>
      </c>
    </row>
    <row r="179" spans="2:8" x14ac:dyDescent="0.3">
      <c r="B179" s="73"/>
      <c r="H179" s="74" t="str">
        <f t="shared" si="2"/>
        <v>enero</v>
      </c>
    </row>
    <row r="180" spans="2:8" x14ac:dyDescent="0.3">
      <c r="B180" s="73"/>
      <c r="H180" s="74" t="str">
        <f t="shared" si="2"/>
        <v>enero</v>
      </c>
    </row>
    <row r="181" spans="2:8" x14ac:dyDescent="0.3">
      <c r="B181" s="73"/>
      <c r="H181" s="74" t="str">
        <f t="shared" si="2"/>
        <v>enero</v>
      </c>
    </row>
    <row r="182" spans="2:8" x14ac:dyDescent="0.3">
      <c r="B182" s="73"/>
      <c r="H182" s="74" t="str">
        <f t="shared" si="2"/>
        <v>enero</v>
      </c>
    </row>
    <row r="183" spans="2:8" x14ac:dyDescent="0.3">
      <c r="B183" s="73"/>
      <c r="H183" s="74" t="str">
        <f t="shared" si="2"/>
        <v>enero</v>
      </c>
    </row>
    <row r="184" spans="2:8" x14ac:dyDescent="0.3">
      <c r="B184" s="73"/>
      <c r="H184" s="74" t="str">
        <f t="shared" si="2"/>
        <v>enero</v>
      </c>
    </row>
    <row r="185" spans="2:8" x14ac:dyDescent="0.3">
      <c r="B185" s="73"/>
      <c r="H185" s="74" t="str">
        <f t="shared" si="2"/>
        <v>enero</v>
      </c>
    </row>
    <row r="186" spans="2:8" x14ac:dyDescent="0.3">
      <c r="B186" s="73"/>
      <c r="H186" s="74" t="str">
        <f t="shared" si="2"/>
        <v>enero</v>
      </c>
    </row>
    <row r="187" spans="2:8" x14ac:dyDescent="0.3">
      <c r="B187" s="73"/>
      <c r="H187" s="74" t="str">
        <f t="shared" si="2"/>
        <v>enero</v>
      </c>
    </row>
    <row r="188" spans="2:8" x14ac:dyDescent="0.3">
      <c r="B188" s="73"/>
      <c r="H188" s="74" t="str">
        <f t="shared" si="2"/>
        <v>enero</v>
      </c>
    </row>
    <row r="189" spans="2:8" x14ac:dyDescent="0.3">
      <c r="B189" s="73"/>
      <c r="H189" s="74" t="str">
        <f t="shared" si="2"/>
        <v>enero</v>
      </c>
    </row>
    <row r="190" spans="2:8" x14ac:dyDescent="0.3">
      <c r="B190" s="73"/>
      <c r="H190" s="74" t="str">
        <f t="shared" si="2"/>
        <v>enero</v>
      </c>
    </row>
    <row r="191" spans="2:8" x14ac:dyDescent="0.3">
      <c r="B191" s="73"/>
      <c r="H191" s="74" t="str">
        <f t="shared" si="2"/>
        <v>enero</v>
      </c>
    </row>
    <row r="192" spans="2:8" x14ac:dyDescent="0.3">
      <c r="B192" s="73"/>
      <c r="H192" s="74" t="str">
        <f t="shared" si="2"/>
        <v>enero</v>
      </c>
    </row>
    <row r="193" spans="2:8" x14ac:dyDescent="0.3">
      <c r="B193" s="73"/>
      <c r="H193" s="74" t="str">
        <f t="shared" si="2"/>
        <v>enero</v>
      </c>
    </row>
    <row r="194" spans="2:8" x14ac:dyDescent="0.3">
      <c r="B194" s="73"/>
      <c r="H194" s="74" t="str">
        <f t="shared" si="2"/>
        <v>enero</v>
      </c>
    </row>
    <row r="195" spans="2:8" x14ac:dyDescent="0.3">
      <c r="B195" s="73"/>
      <c r="H195" s="74" t="str">
        <f t="shared" ref="H195:H258" si="3">TEXT(B195,"mmmmmmmmmmmmmmm")</f>
        <v>enero</v>
      </c>
    </row>
    <row r="196" spans="2:8" x14ac:dyDescent="0.3">
      <c r="B196" s="73"/>
      <c r="H196" s="74" t="str">
        <f t="shared" si="3"/>
        <v>enero</v>
      </c>
    </row>
    <row r="197" spans="2:8" x14ac:dyDescent="0.3">
      <c r="B197" s="73"/>
      <c r="H197" s="74" t="str">
        <f t="shared" si="3"/>
        <v>enero</v>
      </c>
    </row>
    <row r="198" spans="2:8" x14ac:dyDescent="0.3">
      <c r="B198" s="73"/>
      <c r="H198" s="74" t="str">
        <f t="shared" si="3"/>
        <v>enero</v>
      </c>
    </row>
    <row r="199" spans="2:8" x14ac:dyDescent="0.3">
      <c r="B199" s="73"/>
      <c r="H199" s="74" t="str">
        <f t="shared" si="3"/>
        <v>enero</v>
      </c>
    </row>
    <row r="200" spans="2:8" x14ac:dyDescent="0.3">
      <c r="B200" s="73"/>
      <c r="H200" s="74" t="str">
        <f t="shared" si="3"/>
        <v>enero</v>
      </c>
    </row>
    <row r="201" spans="2:8" x14ac:dyDescent="0.3">
      <c r="B201" s="73"/>
      <c r="H201" s="74" t="str">
        <f t="shared" si="3"/>
        <v>enero</v>
      </c>
    </row>
    <row r="202" spans="2:8" x14ac:dyDescent="0.3">
      <c r="B202" s="73"/>
      <c r="H202" s="74" t="str">
        <f t="shared" si="3"/>
        <v>enero</v>
      </c>
    </row>
    <row r="203" spans="2:8" x14ac:dyDescent="0.3">
      <c r="B203" s="73"/>
      <c r="H203" s="74" t="str">
        <f t="shared" si="3"/>
        <v>enero</v>
      </c>
    </row>
    <row r="204" spans="2:8" x14ac:dyDescent="0.3">
      <c r="B204" s="73"/>
      <c r="H204" s="74" t="str">
        <f t="shared" si="3"/>
        <v>enero</v>
      </c>
    </row>
    <row r="205" spans="2:8" x14ac:dyDescent="0.3">
      <c r="B205" s="73"/>
      <c r="H205" s="74" t="str">
        <f t="shared" si="3"/>
        <v>enero</v>
      </c>
    </row>
    <row r="206" spans="2:8" x14ac:dyDescent="0.3">
      <c r="B206" s="73"/>
      <c r="H206" s="74" t="str">
        <f t="shared" si="3"/>
        <v>enero</v>
      </c>
    </row>
    <row r="207" spans="2:8" x14ac:dyDescent="0.3">
      <c r="B207" s="73"/>
      <c r="H207" s="74" t="str">
        <f t="shared" si="3"/>
        <v>enero</v>
      </c>
    </row>
    <row r="208" spans="2:8" x14ac:dyDescent="0.3">
      <c r="B208" s="73"/>
      <c r="H208" s="74" t="str">
        <f t="shared" si="3"/>
        <v>enero</v>
      </c>
    </row>
    <row r="209" spans="2:8" x14ac:dyDescent="0.3">
      <c r="B209" s="73"/>
      <c r="H209" s="74" t="str">
        <f t="shared" si="3"/>
        <v>enero</v>
      </c>
    </row>
    <row r="210" spans="2:8" x14ac:dyDescent="0.3">
      <c r="B210" s="73"/>
      <c r="H210" s="74" t="str">
        <f t="shared" si="3"/>
        <v>enero</v>
      </c>
    </row>
    <row r="211" spans="2:8" x14ac:dyDescent="0.3">
      <c r="B211" s="73"/>
      <c r="H211" s="74" t="str">
        <f t="shared" si="3"/>
        <v>enero</v>
      </c>
    </row>
    <row r="212" spans="2:8" x14ac:dyDescent="0.3">
      <c r="B212" s="73"/>
      <c r="H212" s="74" t="str">
        <f t="shared" si="3"/>
        <v>enero</v>
      </c>
    </row>
    <row r="213" spans="2:8" x14ac:dyDescent="0.3">
      <c r="H213" s="74" t="str">
        <f t="shared" si="3"/>
        <v>enero</v>
      </c>
    </row>
    <row r="214" spans="2:8" x14ac:dyDescent="0.3">
      <c r="H214" s="74" t="str">
        <f t="shared" si="3"/>
        <v>enero</v>
      </c>
    </row>
    <row r="215" spans="2:8" x14ac:dyDescent="0.3">
      <c r="H215" s="74" t="str">
        <f t="shared" si="3"/>
        <v>enero</v>
      </c>
    </row>
    <row r="216" spans="2:8" x14ac:dyDescent="0.3">
      <c r="H216" s="74" t="str">
        <f t="shared" si="3"/>
        <v>enero</v>
      </c>
    </row>
    <row r="217" spans="2:8" x14ac:dyDescent="0.3">
      <c r="H217" s="74" t="str">
        <f t="shared" si="3"/>
        <v>enero</v>
      </c>
    </row>
    <row r="218" spans="2:8" x14ac:dyDescent="0.3">
      <c r="H218" s="74" t="str">
        <f t="shared" si="3"/>
        <v>enero</v>
      </c>
    </row>
    <row r="219" spans="2:8" x14ac:dyDescent="0.3">
      <c r="H219" s="74" t="str">
        <f t="shared" si="3"/>
        <v>enero</v>
      </c>
    </row>
    <row r="220" spans="2:8" x14ac:dyDescent="0.3">
      <c r="H220" s="74" t="str">
        <f t="shared" si="3"/>
        <v>enero</v>
      </c>
    </row>
    <row r="221" spans="2:8" x14ac:dyDescent="0.3">
      <c r="H221" s="74" t="str">
        <f t="shared" si="3"/>
        <v>enero</v>
      </c>
    </row>
    <row r="222" spans="2:8" x14ac:dyDescent="0.3">
      <c r="H222" s="74" t="str">
        <f t="shared" si="3"/>
        <v>enero</v>
      </c>
    </row>
    <row r="223" spans="2:8" x14ac:dyDescent="0.3">
      <c r="H223" s="74" t="str">
        <f t="shared" si="3"/>
        <v>enero</v>
      </c>
    </row>
    <row r="224" spans="2:8" x14ac:dyDescent="0.3">
      <c r="H224" s="74" t="str">
        <f t="shared" si="3"/>
        <v>enero</v>
      </c>
    </row>
    <row r="225" spans="8:8" x14ac:dyDescent="0.3">
      <c r="H225" s="74" t="str">
        <f t="shared" si="3"/>
        <v>enero</v>
      </c>
    </row>
    <row r="226" spans="8:8" x14ac:dyDescent="0.3">
      <c r="H226" s="74" t="str">
        <f t="shared" si="3"/>
        <v>enero</v>
      </c>
    </row>
    <row r="227" spans="8:8" x14ac:dyDescent="0.3">
      <c r="H227" s="74" t="str">
        <f t="shared" si="3"/>
        <v>enero</v>
      </c>
    </row>
    <row r="228" spans="8:8" x14ac:dyDescent="0.3">
      <c r="H228" s="74" t="str">
        <f t="shared" si="3"/>
        <v>enero</v>
      </c>
    </row>
    <row r="229" spans="8:8" x14ac:dyDescent="0.3">
      <c r="H229" s="74" t="str">
        <f t="shared" si="3"/>
        <v>enero</v>
      </c>
    </row>
    <row r="230" spans="8:8" x14ac:dyDescent="0.3">
      <c r="H230" s="74" t="str">
        <f t="shared" si="3"/>
        <v>enero</v>
      </c>
    </row>
    <row r="231" spans="8:8" x14ac:dyDescent="0.3">
      <c r="H231" s="74" t="str">
        <f t="shared" si="3"/>
        <v>enero</v>
      </c>
    </row>
    <row r="232" spans="8:8" x14ac:dyDescent="0.3">
      <c r="H232" s="74" t="str">
        <f t="shared" si="3"/>
        <v>enero</v>
      </c>
    </row>
    <row r="233" spans="8:8" x14ac:dyDescent="0.3">
      <c r="H233" s="74" t="str">
        <f t="shared" si="3"/>
        <v>enero</v>
      </c>
    </row>
    <row r="234" spans="8:8" x14ac:dyDescent="0.3">
      <c r="H234" s="74" t="str">
        <f t="shared" si="3"/>
        <v>enero</v>
      </c>
    </row>
    <row r="235" spans="8:8" x14ac:dyDescent="0.3">
      <c r="H235" s="74" t="str">
        <f t="shared" si="3"/>
        <v>enero</v>
      </c>
    </row>
    <row r="236" spans="8:8" x14ac:dyDescent="0.3">
      <c r="H236" s="74" t="str">
        <f t="shared" si="3"/>
        <v>enero</v>
      </c>
    </row>
    <row r="237" spans="8:8" x14ac:dyDescent="0.3">
      <c r="H237" s="74" t="str">
        <f t="shared" si="3"/>
        <v>enero</v>
      </c>
    </row>
    <row r="238" spans="8:8" x14ac:dyDescent="0.3">
      <c r="H238" s="74" t="str">
        <f t="shared" si="3"/>
        <v>enero</v>
      </c>
    </row>
    <row r="239" spans="8:8" x14ac:dyDescent="0.3">
      <c r="H239" s="74" t="str">
        <f t="shared" si="3"/>
        <v>enero</v>
      </c>
    </row>
    <row r="240" spans="8:8" x14ac:dyDescent="0.3">
      <c r="H240" s="74" t="str">
        <f t="shared" si="3"/>
        <v>enero</v>
      </c>
    </row>
    <row r="241" spans="8:8" x14ac:dyDescent="0.3">
      <c r="H241" s="74" t="str">
        <f t="shared" si="3"/>
        <v>enero</v>
      </c>
    </row>
    <row r="242" spans="8:8" x14ac:dyDescent="0.3">
      <c r="H242" s="74" t="str">
        <f t="shared" si="3"/>
        <v>enero</v>
      </c>
    </row>
    <row r="243" spans="8:8" x14ac:dyDescent="0.3">
      <c r="H243" s="74" t="str">
        <f t="shared" si="3"/>
        <v>enero</v>
      </c>
    </row>
    <row r="244" spans="8:8" x14ac:dyDescent="0.3">
      <c r="H244" s="74" t="str">
        <f t="shared" si="3"/>
        <v>enero</v>
      </c>
    </row>
    <row r="245" spans="8:8" x14ac:dyDescent="0.3">
      <c r="H245" s="74" t="str">
        <f t="shared" si="3"/>
        <v>enero</v>
      </c>
    </row>
    <row r="246" spans="8:8" x14ac:dyDescent="0.3">
      <c r="H246" s="74" t="str">
        <f t="shared" si="3"/>
        <v>enero</v>
      </c>
    </row>
    <row r="247" spans="8:8" x14ac:dyDescent="0.3">
      <c r="H247" s="74" t="str">
        <f t="shared" si="3"/>
        <v>enero</v>
      </c>
    </row>
    <row r="248" spans="8:8" x14ac:dyDescent="0.3">
      <c r="H248" s="74" t="str">
        <f t="shared" si="3"/>
        <v>enero</v>
      </c>
    </row>
    <row r="249" spans="8:8" x14ac:dyDescent="0.3">
      <c r="H249" s="74" t="str">
        <f t="shared" si="3"/>
        <v>enero</v>
      </c>
    </row>
    <row r="250" spans="8:8" x14ac:dyDescent="0.3">
      <c r="H250" s="74" t="str">
        <f t="shared" si="3"/>
        <v>enero</v>
      </c>
    </row>
    <row r="251" spans="8:8" x14ac:dyDescent="0.3">
      <c r="H251" s="74" t="str">
        <f t="shared" si="3"/>
        <v>enero</v>
      </c>
    </row>
    <row r="252" spans="8:8" x14ac:dyDescent="0.3">
      <c r="H252" s="74" t="str">
        <f t="shared" si="3"/>
        <v>enero</v>
      </c>
    </row>
    <row r="253" spans="8:8" x14ac:dyDescent="0.3">
      <c r="H253" s="74" t="str">
        <f t="shared" si="3"/>
        <v>enero</v>
      </c>
    </row>
    <row r="254" spans="8:8" x14ac:dyDescent="0.3">
      <c r="H254" s="74" t="str">
        <f t="shared" si="3"/>
        <v>enero</v>
      </c>
    </row>
    <row r="255" spans="8:8" x14ac:dyDescent="0.3">
      <c r="H255" s="74" t="str">
        <f t="shared" si="3"/>
        <v>enero</v>
      </c>
    </row>
    <row r="256" spans="8:8" x14ac:dyDescent="0.3">
      <c r="H256" s="74" t="str">
        <f t="shared" si="3"/>
        <v>enero</v>
      </c>
    </row>
    <row r="257" spans="8:8" x14ac:dyDescent="0.3">
      <c r="H257" s="74" t="str">
        <f t="shared" si="3"/>
        <v>enero</v>
      </c>
    </row>
    <row r="258" spans="8:8" x14ac:dyDescent="0.3">
      <c r="H258" s="74" t="str">
        <f t="shared" si="3"/>
        <v>enero</v>
      </c>
    </row>
    <row r="259" spans="8:8" x14ac:dyDescent="0.3">
      <c r="H259" s="74" t="str">
        <f t="shared" ref="H259:H322" si="4">TEXT(B259,"mmmmmmmmmmmmmmm")</f>
        <v>enero</v>
      </c>
    </row>
    <row r="260" spans="8:8" x14ac:dyDescent="0.3">
      <c r="H260" s="74" t="str">
        <f t="shared" si="4"/>
        <v>enero</v>
      </c>
    </row>
    <row r="261" spans="8:8" x14ac:dyDescent="0.3">
      <c r="H261" s="74" t="str">
        <f t="shared" si="4"/>
        <v>enero</v>
      </c>
    </row>
    <row r="262" spans="8:8" x14ac:dyDescent="0.3">
      <c r="H262" s="74" t="str">
        <f t="shared" si="4"/>
        <v>enero</v>
      </c>
    </row>
    <row r="263" spans="8:8" x14ac:dyDescent="0.3">
      <c r="H263" s="74" t="str">
        <f t="shared" si="4"/>
        <v>enero</v>
      </c>
    </row>
    <row r="264" spans="8:8" x14ac:dyDescent="0.3">
      <c r="H264" s="74" t="str">
        <f t="shared" si="4"/>
        <v>enero</v>
      </c>
    </row>
    <row r="265" spans="8:8" x14ac:dyDescent="0.3">
      <c r="H265" s="74" t="str">
        <f t="shared" si="4"/>
        <v>enero</v>
      </c>
    </row>
    <row r="266" spans="8:8" x14ac:dyDescent="0.3">
      <c r="H266" s="74" t="str">
        <f t="shared" si="4"/>
        <v>enero</v>
      </c>
    </row>
    <row r="267" spans="8:8" x14ac:dyDescent="0.3">
      <c r="H267" s="74" t="str">
        <f t="shared" si="4"/>
        <v>enero</v>
      </c>
    </row>
    <row r="268" spans="8:8" x14ac:dyDescent="0.3">
      <c r="H268" s="74" t="str">
        <f t="shared" si="4"/>
        <v>enero</v>
      </c>
    </row>
    <row r="269" spans="8:8" x14ac:dyDescent="0.3">
      <c r="H269" s="74" t="str">
        <f t="shared" si="4"/>
        <v>enero</v>
      </c>
    </row>
    <row r="270" spans="8:8" x14ac:dyDescent="0.3">
      <c r="H270" s="74" t="str">
        <f t="shared" si="4"/>
        <v>enero</v>
      </c>
    </row>
    <row r="271" spans="8:8" x14ac:dyDescent="0.3">
      <c r="H271" s="74" t="str">
        <f t="shared" si="4"/>
        <v>enero</v>
      </c>
    </row>
    <row r="272" spans="8:8" x14ac:dyDescent="0.3">
      <c r="H272" s="74" t="str">
        <f t="shared" si="4"/>
        <v>enero</v>
      </c>
    </row>
    <row r="273" spans="8:8" x14ac:dyDescent="0.3">
      <c r="H273" s="74" t="str">
        <f t="shared" si="4"/>
        <v>enero</v>
      </c>
    </row>
    <row r="274" spans="8:8" x14ac:dyDescent="0.3">
      <c r="H274" s="74" t="str">
        <f t="shared" si="4"/>
        <v>enero</v>
      </c>
    </row>
    <row r="275" spans="8:8" x14ac:dyDescent="0.3">
      <c r="H275" s="74" t="str">
        <f t="shared" si="4"/>
        <v>enero</v>
      </c>
    </row>
    <row r="276" spans="8:8" x14ac:dyDescent="0.3">
      <c r="H276" s="74" t="str">
        <f t="shared" si="4"/>
        <v>enero</v>
      </c>
    </row>
    <row r="277" spans="8:8" x14ac:dyDescent="0.3">
      <c r="H277" s="74" t="str">
        <f t="shared" si="4"/>
        <v>enero</v>
      </c>
    </row>
    <row r="278" spans="8:8" x14ac:dyDescent="0.3">
      <c r="H278" s="74" t="str">
        <f t="shared" si="4"/>
        <v>enero</v>
      </c>
    </row>
    <row r="279" spans="8:8" x14ac:dyDescent="0.3">
      <c r="H279" s="74" t="str">
        <f t="shared" si="4"/>
        <v>enero</v>
      </c>
    </row>
    <row r="280" spans="8:8" x14ac:dyDescent="0.3">
      <c r="H280" s="74" t="str">
        <f t="shared" si="4"/>
        <v>enero</v>
      </c>
    </row>
    <row r="281" spans="8:8" x14ac:dyDescent="0.3">
      <c r="H281" s="74" t="str">
        <f t="shared" si="4"/>
        <v>enero</v>
      </c>
    </row>
    <row r="282" spans="8:8" x14ac:dyDescent="0.3">
      <c r="H282" s="74" t="str">
        <f t="shared" si="4"/>
        <v>enero</v>
      </c>
    </row>
    <row r="283" spans="8:8" x14ac:dyDescent="0.3">
      <c r="H283" s="74" t="str">
        <f t="shared" si="4"/>
        <v>enero</v>
      </c>
    </row>
    <row r="284" spans="8:8" x14ac:dyDescent="0.3">
      <c r="H284" s="74" t="str">
        <f t="shared" si="4"/>
        <v>enero</v>
      </c>
    </row>
    <row r="285" spans="8:8" x14ac:dyDescent="0.3">
      <c r="H285" s="74" t="str">
        <f t="shared" si="4"/>
        <v>enero</v>
      </c>
    </row>
    <row r="286" spans="8:8" x14ac:dyDescent="0.3">
      <c r="H286" s="74" t="str">
        <f t="shared" si="4"/>
        <v>enero</v>
      </c>
    </row>
    <row r="287" spans="8:8" x14ac:dyDescent="0.3">
      <c r="H287" s="74" t="str">
        <f t="shared" si="4"/>
        <v>enero</v>
      </c>
    </row>
    <row r="288" spans="8:8" x14ac:dyDescent="0.3">
      <c r="H288" s="74" t="str">
        <f t="shared" si="4"/>
        <v>enero</v>
      </c>
    </row>
    <row r="289" spans="8:8" x14ac:dyDescent="0.3">
      <c r="H289" s="74" t="str">
        <f t="shared" si="4"/>
        <v>enero</v>
      </c>
    </row>
    <row r="290" spans="8:8" x14ac:dyDescent="0.3">
      <c r="H290" s="74" t="str">
        <f t="shared" si="4"/>
        <v>enero</v>
      </c>
    </row>
    <row r="291" spans="8:8" x14ac:dyDescent="0.3">
      <c r="H291" s="74" t="str">
        <f t="shared" si="4"/>
        <v>enero</v>
      </c>
    </row>
    <row r="292" spans="8:8" x14ac:dyDescent="0.3">
      <c r="H292" s="74" t="str">
        <f t="shared" si="4"/>
        <v>enero</v>
      </c>
    </row>
    <row r="293" spans="8:8" x14ac:dyDescent="0.3">
      <c r="H293" s="74" t="str">
        <f t="shared" si="4"/>
        <v>enero</v>
      </c>
    </row>
    <row r="294" spans="8:8" x14ac:dyDescent="0.3">
      <c r="H294" s="74" t="str">
        <f t="shared" si="4"/>
        <v>enero</v>
      </c>
    </row>
    <row r="295" spans="8:8" x14ac:dyDescent="0.3">
      <c r="H295" s="74" t="str">
        <f t="shared" si="4"/>
        <v>enero</v>
      </c>
    </row>
    <row r="296" spans="8:8" x14ac:dyDescent="0.3">
      <c r="H296" s="74" t="str">
        <f t="shared" si="4"/>
        <v>enero</v>
      </c>
    </row>
    <row r="297" spans="8:8" x14ac:dyDescent="0.3">
      <c r="H297" s="74" t="str">
        <f t="shared" si="4"/>
        <v>enero</v>
      </c>
    </row>
    <row r="298" spans="8:8" x14ac:dyDescent="0.3">
      <c r="H298" s="74" t="str">
        <f t="shared" si="4"/>
        <v>enero</v>
      </c>
    </row>
    <row r="299" spans="8:8" x14ac:dyDescent="0.3">
      <c r="H299" s="74" t="str">
        <f t="shared" si="4"/>
        <v>enero</v>
      </c>
    </row>
    <row r="300" spans="8:8" x14ac:dyDescent="0.3">
      <c r="H300" s="74" t="str">
        <f t="shared" si="4"/>
        <v>enero</v>
      </c>
    </row>
    <row r="301" spans="8:8" x14ac:dyDescent="0.3">
      <c r="H301" s="74" t="str">
        <f t="shared" si="4"/>
        <v>enero</v>
      </c>
    </row>
    <row r="302" spans="8:8" x14ac:dyDescent="0.3">
      <c r="H302" s="74" t="str">
        <f t="shared" si="4"/>
        <v>enero</v>
      </c>
    </row>
    <row r="303" spans="8:8" x14ac:dyDescent="0.3">
      <c r="H303" s="74" t="str">
        <f t="shared" si="4"/>
        <v>enero</v>
      </c>
    </row>
    <row r="304" spans="8:8" x14ac:dyDescent="0.3">
      <c r="H304" s="74" t="str">
        <f t="shared" si="4"/>
        <v>enero</v>
      </c>
    </row>
    <row r="305" spans="8:8" x14ac:dyDescent="0.3">
      <c r="H305" s="74" t="str">
        <f t="shared" si="4"/>
        <v>enero</v>
      </c>
    </row>
    <row r="306" spans="8:8" x14ac:dyDescent="0.3">
      <c r="H306" s="74" t="str">
        <f t="shared" si="4"/>
        <v>enero</v>
      </c>
    </row>
    <row r="307" spans="8:8" x14ac:dyDescent="0.3">
      <c r="H307" s="74" t="str">
        <f t="shared" si="4"/>
        <v>enero</v>
      </c>
    </row>
    <row r="308" spans="8:8" x14ac:dyDescent="0.3">
      <c r="H308" s="74" t="str">
        <f t="shared" si="4"/>
        <v>enero</v>
      </c>
    </row>
    <row r="309" spans="8:8" x14ac:dyDescent="0.3">
      <c r="H309" s="74" t="str">
        <f t="shared" si="4"/>
        <v>enero</v>
      </c>
    </row>
    <row r="310" spans="8:8" x14ac:dyDescent="0.3">
      <c r="H310" s="74" t="str">
        <f t="shared" si="4"/>
        <v>enero</v>
      </c>
    </row>
    <row r="311" spans="8:8" x14ac:dyDescent="0.3">
      <c r="H311" s="74" t="str">
        <f t="shared" si="4"/>
        <v>enero</v>
      </c>
    </row>
    <row r="312" spans="8:8" x14ac:dyDescent="0.3">
      <c r="H312" s="74" t="str">
        <f t="shared" si="4"/>
        <v>enero</v>
      </c>
    </row>
    <row r="313" spans="8:8" x14ac:dyDescent="0.3">
      <c r="H313" s="74" t="str">
        <f t="shared" si="4"/>
        <v>enero</v>
      </c>
    </row>
    <row r="314" spans="8:8" x14ac:dyDescent="0.3">
      <c r="H314" s="74" t="str">
        <f t="shared" si="4"/>
        <v>enero</v>
      </c>
    </row>
    <row r="315" spans="8:8" x14ac:dyDescent="0.3">
      <c r="H315" s="74" t="str">
        <f t="shared" si="4"/>
        <v>enero</v>
      </c>
    </row>
    <row r="316" spans="8:8" x14ac:dyDescent="0.3">
      <c r="H316" s="74" t="str">
        <f t="shared" si="4"/>
        <v>enero</v>
      </c>
    </row>
    <row r="317" spans="8:8" x14ac:dyDescent="0.3">
      <c r="H317" s="74" t="str">
        <f t="shared" si="4"/>
        <v>enero</v>
      </c>
    </row>
    <row r="318" spans="8:8" x14ac:dyDescent="0.3">
      <c r="H318" s="74" t="str">
        <f t="shared" si="4"/>
        <v>enero</v>
      </c>
    </row>
    <row r="319" spans="8:8" x14ac:dyDescent="0.3">
      <c r="H319" s="74" t="str">
        <f t="shared" si="4"/>
        <v>enero</v>
      </c>
    </row>
    <row r="320" spans="8:8" x14ac:dyDescent="0.3">
      <c r="H320" s="74" t="str">
        <f t="shared" si="4"/>
        <v>enero</v>
      </c>
    </row>
    <row r="321" spans="8:8" x14ac:dyDescent="0.3">
      <c r="H321" s="74" t="str">
        <f t="shared" si="4"/>
        <v>enero</v>
      </c>
    </row>
    <row r="322" spans="8:8" x14ac:dyDescent="0.3">
      <c r="H322" s="74" t="str">
        <f t="shared" si="4"/>
        <v>enero</v>
      </c>
    </row>
    <row r="323" spans="8:8" x14ac:dyDescent="0.3">
      <c r="H323" s="74" t="str">
        <f t="shared" ref="H323:H386" si="5">TEXT(B323,"mmmmmmmmmmmmmmm")</f>
        <v>enero</v>
      </c>
    </row>
    <row r="324" spans="8:8" x14ac:dyDescent="0.3">
      <c r="H324" s="74" t="str">
        <f t="shared" si="5"/>
        <v>enero</v>
      </c>
    </row>
    <row r="325" spans="8:8" x14ac:dyDescent="0.3">
      <c r="H325" s="74" t="str">
        <f t="shared" si="5"/>
        <v>enero</v>
      </c>
    </row>
    <row r="326" spans="8:8" x14ac:dyDescent="0.3">
      <c r="H326" s="74" t="str">
        <f t="shared" si="5"/>
        <v>enero</v>
      </c>
    </row>
    <row r="327" spans="8:8" x14ac:dyDescent="0.3">
      <c r="H327" s="74" t="str">
        <f t="shared" si="5"/>
        <v>enero</v>
      </c>
    </row>
    <row r="328" spans="8:8" x14ac:dyDescent="0.3">
      <c r="H328" s="74" t="str">
        <f t="shared" si="5"/>
        <v>enero</v>
      </c>
    </row>
    <row r="329" spans="8:8" x14ac:dyDescent="0.3">
      <c r="H329" s="74" t="str">
        <f t="shared" si="5"/>
        <v>enero</v>
      </c>
    </row>
    <row r="330" spans="8:8" x14ac:dyDescent="0.3">
      <c r="H330" s="74" t="str">
        <f t="shared" si="5"/>
        <v>enero</v>
      </c>
    </row>
    <row r="331" spans="8:8" x14ac:dyDescent="0.3">
      <c r="H331" s="74" t="str">
        <f t="shared" si="5"/>
        <v>enero</v>
      </c>
    </row>
    <row r="332" spans="8:8" x14ac:dyDescent="0.3">
      <c r="H332" s="74" t="str">
        <f t="shared" si="5"/>
        <v>enero</v>
      </c>
    </row>
    <row r="333" spans="8:8" x14ac:dyDescent="0.3">
      <c r="H333" s="74" t="str">
        <f t="shared" si="5"/>
        <v>enero</v>
      </c>
    </row>
    <row r="334" spans="8:8" x14ac:dyDescent="0.3">
      <c r="H334" s="74" t="str">
        <f t="shared" si="5"/>
        <v>enero</v>
      </c>
    </row>
    <row r="335" spans="8:8" x14ac:dyDescent="0.3">
      <c r="H335" s="74" t="str">
        <f t="shared" si="5"/>
        <v>enero</v>
      </c>
    </row>
    <row r="336" spans="8:8" x14ac:dyDescent="0.3">
      <c r="H336" s="74" t="str">
        <f t="shared" si="5"/>
        <v>enero</v>
      </c>
    </row>
    <row r="337" spans="8:8" x14ac:dyDescent="0.3">
      <c r="H337" s="74" t="str">
        <f t="shared" si="5"/>
        <v>enero</v>
      </c>
    </row>
    <row r="338" spans="8:8" x14ac:dyDescent="0.3">
      <c r="H338" s="74" t="str">
        <f t="shared" si="5"/>
        <v>enero</v>
      </c>
    </row>
    <row r="339" spans="8:8" x14ac:dyDescent="0.3">
      <c r="H339" s="74" t="str">
        <f t="shared" si="5"/>
        <v>enero</v>
      </c>
    </row>
    <row r="340" spans="8:8" x14ac:dyDescent="0.3">
      <c r="H340" s="74" t="str">
        <f t="shared" si="5"/>
        <v>enero</v>
      </c>
    </row>
    <row r="341" spans="8:8" x14ac:dyDescent="0.3">
      <c r="H341" s="74" t="str">
        <f t="shared" si="5"/>
        <v>enero</v>
      </c>
    </row>
    <row r="342" spans="8:8" x14ac:dyDescent="0.3">
      <c r="H342" s="74" t="str">
        <f t="shared" si="5"/>
        <v>enero</v>
      </c>
    </row>
    <row r="343" spans="8:8" x14ac:dyDescent="0.3">
      <c r="H343" s="74" t="str">
        <f t="shared" si="5"/>
        <v>enero</v>
      </c>
    </row>
    <row r="344" spans="8:8" x14ac:dyDescent="0.3">
      <c r="H344" s="74" t="str">
        <f t="shared" si="5"/>
        <v>enero</v>
      </c>
    </row>
    <row r="345" spans="8:8" x14ac:dyDescent="0.3">
      <c r="H345" s="74" t="str">
        <f t="shared" si="5"/>
        <v>enero</v>
      </c>
    </row>
    <row r="346" spans="8:8" x14ac:dyDescent="0.3">
      <c r="H346" s="74" t="str">
        <f t="shared" si="5"/>
        <v>enero</v>
      </c>
    </row>
    <row r="347" spans="8:8" x14ac:dyDescent="0.3">
      <c r="H347" s="74" t="str">
        <f t="shared" si="5"/>
        <v>enero</v>
      </c>
    </row>
    <row r="348" spans="8:8" x14ac:dyDescent="0.3">
      <c r="H348" s="74" t="str">
        <f t="shared" si="5"/>
        <v>enero</v>
      </c>
    </row>
    <row r="349" spans="8:8" x14ac:dyDescent="0.3">
      <c r="H349" s="74" t="str">
        <f t="shared" si="5"/>
        <v>enero</v>
      </c>
    </row>
    <row r="350" spans="8:8" x14ac:dyDescent="0.3">
      <c r="H350" s="74" t="str">
        <f t="shared" si="5"/>
        <v>enero</v>
      </c>
    </row>
    <row r="351" spans="8:8" x14ac:dyDescent="0.3">
      <c r="H351" s="74" t="str">
        <f t="shared" si="5"/>
        <v>enero</v>
      </c>
    </row>
    <row r="352" spans="8:8" x14ac:dyDescent="0.3">
      <c r="H352" s="74" t="str">
        <f t="shared" si="5"/>
        <v>enero</v>
      </c>
    </row>
    <row r="353" spans="8:8" x14ac:dyDescent="0.3">
      <c r="H353" s="74" t="str">
        <f t="shared" si="5"/>
        <v>enero</v>
      </c>
    </row>
    <row r="354" spans="8:8" x14ac:dyDescent="0.3">
      <c r="H354" s="74" t="str">
        <f t="shared" si="5"/>
        <v>enero</v>
      </c>
    </row>
    <row r="355" spans="8:8" x14ac:dyDescent="0.3">
      <c r="H355" s="74" t="str">
        <f t="shared" si="5"/>
        <v>enero</v>
      </c>
    </row>
    <row r="356" spans="8:8" x14ac:dyDescent="0.3">
      <c r="H356" s="74" t="str">
        <f t="shared" si="5"/>
        <v>enero</v>
      </c>
    </row>
    <row r="357" spans="8:8" x14ac:dyDescent="0.3">
      <c r="H357" s="74" t="str">
        <f t="shared" si="5"/>
        <v>enero</v>
      </c>
    </row>
    <row r="358" spans="8:8" x14ac:dyDescent="0.3">
      <c r="H358" s="74" t="str">
        <f t="shared" si="5"/>
        <v>enero</v>
      </c>
    </row>
    <row r="359" spans="8:8" x14ac:dyDescent="0.3">
      <c r="H359" s="74" t="str">
        <f t="shared" si="5"/>
        <v>enero</v>
      </c>
    </row>
    <row r="360" spans="8:8" x14ac:dyDescent="0.3">
      <c r="H360" s="74" t="str">
        <f t="shared" si="5"/>
        <v>enero</v>
      </c>
    </row>
    <row r="361" spans="8:8" x14ac:dyDescent="0.3">
      <c r="H361" s="74" t="str">
        <f t="shared" si="5"/>
        <v>enero</v>
      </c>
    </row>
    <row r="362" spans="8:8" x14ac:dyDescent="0.3">
      <c r="H362" s="74" t="str">
        <f t="shared" si="5"/>
        <v>enero</v>
      </c>
    </row>
    <row r="363" spans="8:8" x14ac:dyDescent="0.3">
      <c r="H363" s="74" t="str">
        <f t="shared" si="5"/>
        <v>enero</v>
      </c>
    </row>
    <row r="364" spans="8:8" x14ac:dyDescent="0.3">
      <c r="H364" s="74" t="str">
        <f t="shared" si="5"/>
        <v>enero</v>
      </c>
    </row>
    <row r="365" spans="8:8" x14ac:dyDescent="0.3">
      <c r="H365" s="74" t="str">
        <f t="shared" si="5"/>
        <v>enero</v>
      </c>
    </row>
    <row r="366" spans="8:8" x14ac:dyDescent="0.3">
      <c r="H366" s="74" t="str">
        <f t="shared" si="5"/>
        <v>enero</v>
      </c>
    </row>
    <row r="367" spans="8:8" x14ac:dyDescent="0.3">
      <c r="H367" s="74" t="str">
        <f t="shared" si="5"/>
        <v>enero</v>
      </c>
    </row>
    <row r="368" spans="8:8" x14ac:dyDescent="0.3">
      <c r="H368" s="74" t="str">
        <f t="shared" si="5"/>
        <v>enero</v>
      </c>
    </row>
    <row r="369" spans="8:8" x14ac:dyDescent="0.3">
      <c r="H369" s="74" t="str">
        <f t="shared" si="5"/>
        <v>enero</v>
      </c>
    </row>
    <row r="370" spans="8:8" x14ac:dyDescent="0.3">
      <c r="H370" s="74" t="str">
        <f t="shared" si="5"/>
        <v>enero</v>
      </c>
    </row>
    <row r="371" spans="8:8" x14ac:dyDescent="0.3">
      <c r="H371" s="74" t="str">
        <f t="shared" si="5"/>
        <v>enero</v>
      </c>
    </row>
    <row r="372" spans="8:8" x14ac:dyDescent="0.3">
      <c r="H372" s="74" t="str">
        <f t="shared" si="5"/>
        <v>enero</v>
      </c>
    </row>
    <row r="373" spans="8:8" x14ac:dyDescent="0.3">
      <c r="H373" s="74" t="str">
        <f t="shared" si="5"/>
        <v>enero</v>
      </c>
    </row>
    <row r="374" spans="8:8" x14ac:dyDescent="0.3">
      <c r="H374" s="74" t="str">
        <f t="shared" si="5"/>
        <v>enero</v>
      </c>
    </row>
    <row r="375" spans="8:8" x14ac:dyDescent="0.3">
      <c r="H375" s="74" t="str">
        <f t="shared" si="5"/>
        <v>enero</v>
      </c>
    </row>
    <row r="376" spans="8:8" x14ac:dyDescent="0.3">
      <c r="H376" s="74" t="str">
        <f t="shared" si="5"/>
        <v>enero</v>
      </c>
    </row>
    <row r="377" spans="8:8" x14ac:dyDescent="0.3">
      <c r="H377" s="74" t="str">
        <f t="shared" si="5"/>
        <v>enero</v>
      </c>
    </row>
    <row r="378" spans="8:8" x14ac:dyDescent="0.3">
      <c r="H378" s="74" t="str">
        <f t="shared" si="5"/>
        <v>enero</v>
      </c>
    </row>
    <row r="379" spans="8:8" x14ac:dyDescent="0.3">
      <c r="H379" s="74" t="str">
        <f t="shared" si="5"/>
        <v>enero</v>
      </c>
    </row>
    <row r="380" spans="8:8" x14ac:dyDescent="0.3">
      <c r="H380" s="74" t="str">
        <f t="shared" si="5"/>
        <v>enero</v>
      </c>
    </row>
    <row r="381" spans="8:8" x14ac:dyDescent="0.3">
      <c r="H381" s="74" t="str">
        <f t="shared" si="5"/>
        <v>enero</v>
      </c>
    </row>
    <row r="382" spans="8:8" x14ac:dyDescent="0.3">
      <c r="H382" s="74" t="str">
        <f t="shared" si="5"/>
        <v>enero</v>
      </c>
    </row>
    <row r="383" spans="8:8" x14ac:dyDescent="0.3">
      <c r="H383" s="74" t="str">
        <f t="shared" si="5"/>
        <v>enero</v>
      </c>
    </row>
    <row r="384" spans="8:8" x14ac:dyDescent="0.3">
      <c r="H384" s="74" t="str">
        <f t="shared" si="5"/>
        <v>enero</v>
      </c>
    </row>
    <row r="385" spans="8:8" x14ac:dyDescent="0.3">
      <c r="H385" s="74" t="str">
        <f t="shared" si="5"/>
        <v>enero</v>
      </c>
    </row>
    <row r="386" spans="8:8" x14ac:dyDescent="0.3">
      <c r="H386" s="74" t="str">
        <f t="shared" si="5"/>
        <v>enero</v>
      </c>
    </row>
    <row r="387" spans="8:8" x14ac:dyDescent="0.3">
      <c r="H387" s="74" t="str">
        <f t="shared" ref="H387:H450" si="6">TEXT(B387,"mmmmmmmmmmmmmmm")</f>
        <v>enero</v>
      </c>
    </row>
    <row r="388" spans="8:8" x14ac:dyDescent="0.3">
      <c r="H388" s="74" t="str">
        <f t="shared" si="6"/>
        <v>enero</v>
      </c>
    </row>
    <row r="389" spans="8:8" x14ac:dyDescent="0.3">
      <c r="H389" s="74" t="str">
        <f t="shared" si="6"/>
        <v>enero</v>
      </c>
    </row>
    <row r="390" spans="8:8" x14ac:dyDescent="0.3">
      <c r="H390" s="74" t="str">
        <f t="shared" si="6"/>
        <v>enero</v>
      </c>
    </row>
    <row r="391" spans="8:8" x14ac:dyDescent="0.3">
      <c r="H391" s="74" t="str">
        <f t="shared" si="6"/>
        <v>enero</v>
      </c>
    </row>
    <row r="392" spans="8:8" x14ac:dyDescent="0.3">
      <c r="H392" s="74" t="str">
        <f t="shared" si="6"/>
        <v>enero</v>
      </c>
    </row>
    <row r="393" spans="8:8" x14ac:dyDescent="0.3">
      <c r="H393" s="74" t="str">
        <f t="shared" si="6"/>
        <v>enero</v>
      </c>
    </row>
    <row r="394" spans="8:8" x14ac:dyDescent="0.3">
      <c r="H394" s="74" t="str">
        <f t="shared" si="6"/>
        <v>enero</v>
      </c>
    </row>
    <row r="395" spans="8:8" x14ac:dyDescent="0.3">
      <c r="H395" s="74" t="str">
        <f t="shared" si="6"/>
        <v>enero</v>
      </c>
    </row>
    <row r="396" spans="8:8" x14ac:dyDescent="0.3">
      <c r="H396" s="74" t="str">
        <f t="shared" si="6"/>
        <v>enero</v>
      </c>
    </row>
    <row r="397" spans="8:8" x14ac:dyDescent="0.3">
      <c r="H397" s="74" t="str">
        <f t="shared" si="6"/>
        <v>enero</v>
      </c>
    </row>
    <row r="398" spans="8:8" x14ac:dyDescent="0.3">
      <c r="H398" s="74" t="str">
        <f t="shared" si="6"/>
        <v>enero</v>
      </c>
    </row>
    <row r="399" spans="8:8" x14ac:dyDescent="0.3">
      <c r="H399" s="74" t="str">
        <f t="shared" si="6"/>
        <v>enero</v>
      </c>
    </row>
    <row r="400" spans="8:8" x14ac:dyDescent="0.3">
      <c r="H400" s="74" t="str">
        <f t="shared" si="6"/>
        <v>enero</v>
      </c>
    </row>
    <row r="401" spans="8:8" x14ac:dyDescent="0.3">
      <c r="H401" s="74" t="str">
        <f t="shared" si="6"/>
        <v>enero</v>
      </c>
    </row>
    <row r="402" spans="8:8" x14ac:dyDescent="0.3">
      <c r="H402" s="74" t="str">
        <f t="shared" si="6"/>
        <v>enero</v>
      </c>
    </row>
    <row r="403" spans="8:8" x14ac:dyDescent="0.3">
      <c r="H403" s="74" t="str">
        <f t="shared" si="6"/>
        <v>enero</v>
      </c>
    </row>
    <row r="404" spans="8:8" x14ac:dyDescent="0.3">
      <c r="H404" s="74" t="str">
        <f t="shared" si="6"/>
        <v>enero</v>
      </c>
    </row>
    <row r="405" spans="8:8" x14ac:dyDescent="0.3">
      <c r="H405" s="74" t="str">
        <f t="shared" si="6"/>
        <v>enero</v>
      </c>
    </row>
    <row r="406" spans="8:8" x14ac:dyDescent="0.3">
      <c r="H406" s="74" t="str">
        <f t="shared" si="6"/>
        <v>enero</v>
      </c>
    </row>
    <row r="407" spans="8:8" x14ac:dyDescent="0.3">
      <c r="H407" s="74" t="str">
        <f t="shared" si="6"/>
        <v>enero</v>
      </c>
    </row>
    <row r="408" spans="8:8" x14ac:dyDescent="0.3">
      <c r="H408" s="74" t="str">
        <f t="shared" si="6"/>
        <v>enero</v>
      </c>
    </row>
    <row r="409" spans="8:8" x14ac:dyDescent="0.3">
      <c r="H409" s="74" t="str">
        <f t="shared" si="6"/>
        <v>enero</v>
      </c>
    </row>
    <row r="410" spans="8:8" x14ac:dyDescent="0.3">
      <c r="H410" s="74" t="str">
        <f t="shared" si="6"/>
        <v>enero</v>
      </c>
    </row>
    <row r="411" spans="8:8" x14ac:dyDescent="0.3">
      <c r="H411" s="74" t="str">
        <f t="shared" si="6"/>
        <v>enero</v>
      </c>
    </row>
    <row r="412" spans="8:8" x14ac:dyDescent="0.3">
      <c r="H412" s="74" t="str">
        <f t="shared" si="6"/>
        <v>enero</v>
      </c>
    </row>
    <row r="413" spans="8:8" x14ac:dyDescent="0.3">
      <c r="H413" s="74" t="str">
        <f t="shared" si="6"/>
        <v>enero</v>
      </c>
    </row>
    <row r="414" spans="8:8" x14ac:dyDescent="0.3">
      <c r="H414" s="74" t="str">
        <f t="shared" si="6"/>
        <v>enero</v>
      </c>
    </row>
    <row r="415" spans="8:8" x14ac:dyDescent="0.3">
      <c r="H415" s="74" t="str">
        <f t="shared" si="6"/>
        <v>enero</v>
      </c>
    </row>
    <row r="416" spans="8:8" x14ac:dyDescent="0.3">
      <c r="H416" s="74" t="str">
        <f t="shared" si="6"/>
        <v>enero</v>
      </c>
    </row>
    <row r="417" spans="8:8" x14ac:dyDescent="0.3">
      <c r="H417" s="74" t="str">
        <f t="shared" si="6"/>
        <v>enero</v>
      </c>
    </row>
    <row r="418" spans="8:8" x14ac:dyDescent="0.3">
      <c r="H418" s="74" t="str">
        <f t="shared" si="6"/>
        <v>enero</v>
      </c>
    </row>
    <row r="419" spans="8:8" x14ac:dyDescent="0.3">
      <c r="H419" s="74" t="str">
        <f t="shared" si="6"/>
        <v>enero</v>
      </c>
    </row>
    <row r="420" spans="8:8" x14ac:dyDescent="0.3">
      <c r="H420" s="74" t="str">
        <f t="shared" si="6"/>
        <v>enero</v>
      </c>
    </row>
    <row r="421" spans="8:8" x14ac:dyDescent="0.3">
      <c r="H421" s="74" t="str">
        <f t="shared" si="6"/>
        <v>enero</v>
      </c>
    </row>
    <row r="422" spans="8:8" x14ac:dyDescent="0.3">
      <c r="H422" s="74" t="str">
        <f t="shared" si="6"/>
        <v>enero</v>
      </c>
    </row>
    <row r="423" spans="8:8" x14ac:dyDescent="0.3">
      <c r="H423" s="74" t="str">
        <f t="shared" si="6"/>
        <v>enero</v>
      </c>
    </row>
    <row r="424" spans="8:8" x14ac:dyDescent="0.3">
      <c r="H424" s="74" t="str">
        <f t="shared" si="6"/>
        <v>enero</v>
      </c>
    </row>
    <row r="425" spans="8:8" x14ac:dyDescent="0.3">
      <c r="H425" s="74" t="str">
        <f t="shared" si="6"/>
        <v>enero</v>
      </c>
    </row>
    <row r="426" spans="8:8" x14ac:dyDescent="0.3">
      <c r="H426" s="74" t="str">
        <f t="shared" si="6"/>
        <v>enero</v>
      </c>
    </row>
    <row r="427" spans="8:8" x14ac:dyDescent="0.3">
      <c r="H427" s="74" t="str">
        <f t="shared" si="6"/>
        <v>enero</v>
      </c>
    </row>
    <row r="428" spans="8:8" x14ac:dyDescent="0.3">
      <c r="H428" s="74" t="str">
        <f t="shared" si="6"/>
        <v>enero</v>
      </c>
    </row>
    <row r="429" spans="8:8" x14ac:dyDescent="0.3">
      <c r="H429" s="74" t="str">
        <f t="shared" si="6"/>
        <v>enero</v>
      </c>
    </row>
    <row r="430" spans="8:8" x14ac:dyDescent="0.3">
      <c r="H430" s="74" t="str">
        <f t="shared" si="6"/>
        <v>enero</v>
      </c>
    </row>
    <row r="431" spans="8:8" x14ac:dyDescent="0.3">
      <c r="H431" s="74" t="str">
        <f t="shared" si="6"/>
        <v>enero</v>
      </c>
    </row>
    <row r="432" spans="8:8" x14ac:dyDescent="0.3">
      <c r="H432" s="74" t="str">
        <f t="shared" si="6"/>
        <v>enero</v>
      </c>
    </row>
    <row r="433" spans="8:8" x14ac:dyDescent="0.3">
      <c r="H433" s="74" t="str">
        <f t="shared" si="6"/>
        <v>enero</v>
      </c>
    </row>
    <row r="434" spans="8:8" x14ac:dyDescent="0.3">
      <c r="H434" s="74" t="str">
        <f t="shared" si="6"/>
        <v>enero</v>
      </c>
    </row>
    <row r="435" spans="8:8" x14ac:dyDescent="0.3">
      <c r="H435" s="74" t="str">
        <f t="shared" si="6"/>
        <v>enero</v>
      </c>
    </row>
    <row r="436" spans="8:8" x14ac:dyDescent="0.3">
      <c r="H436" s="74" t="str">
        <f t="shared" si="6"/>
        <v>enero</v>
      </c>
    </row>
    <row r="437" spans="8:8" x14ac:dyDescent="0.3">
      <c r="H437" s="74" t="str">
        <f t="shared" si="6"/>
        <v>enero</v>
      </c>
    </row>
    <row r="438" spans="8:8" x14ac:dyDescent="0.3">
      <c r="H438" s="74" t="str">
        <f t="shared" si="6"/>
        <v>enero</v>
      </c>
    </row>
    <row r="439" spans="8:8" x14ac:dyDescent="0.3">
      <c r="H439" s="74" t="str">
        <f t="shared" si="6"/>
        <v>enero</v>
      </c>
    </row>
    <row r="440" spans="8:8" x14ac:dyDescent="0.3">
      <c r="H440" s="74" t="str">
        <f t="shared" si="6"/>
        <v>enero</v>
      </c>
    </row>
    <row r="441" spans="8:8" x14ac:dyDescent="0.3">
      <c r="H441" s="74" t="str">
        <f t="shared" si="6"/>
        <v>enero</v>
      </c>
    </row>
    <row r="442" spans="8:8" x14ac:dyDescent="0.3">
      <c r="H442" s="74" t="str">
        <f t="shared" si="6"/>
        <v>enero</v>
      </c>
    </row>
    <row r="443" spans="8:8" x14ac:dyDescent="0.3">
      <c r="H443" s="74" t="str">
        <f t="shared" si="6"/>
        <v>enero</v>
      </c>
    </row>
    <row r="444" spans="8:8" x14ac:dyDescent="0.3">
      <c r="H444" s="74" t="str">
        <f t="shared" si="6"/>
        <v>enero</v>
      </c>
    </row>
    <row r="445" spans="8:8" x14ac:dyDescent="0.3">
      <c r="H445" s="74" t="str">
        <f t="shared" si="6"/>
        <v>enero</v>
      </c>
    </row>
    <row r="446" spans="8:8" x14ac:dyDescent="0.3">
      <c r="H446" s="74" t="str">
        <f t="shared" si="6"/>
        <v>enero</v>
      </c>
    </row>
    <row r="447" spans="8:8" x14ac:dyDescent="0.3">
      <c r="H447" s="74" t="str">
        <f t="shared" si="6"/>
        <v>enero</v>
      </c>
    </row>
    <row r="448" spans="8:8" x14ac:dyDescent="0.3">
      <c r="H448" s="74" t="str">
        <f t="shared" si="6"/>
        <v>enero</v>
      </c>
    </row>
    <row r="449" spans="8:8" x14ac:dyDescent="0.3">
      <c r="H449" s="74" t="str">
        <f t="shared" si="6"/>
        <v>enero</v>
      </c>
    </row>
    <row r="450" spans="8:8" x14ac:dyDescent="0.3">
      <c r="H450" s="74" t="str">
        <f t="shared" si="6"/>
        <v>enero</v>
      </c>
    </row>
    <row r="451" spans="8:8" x14ac:dyDescent="0.3">
      <c r="H451" s="74" t="str">
        <f t="shared" ref="H451:H514" si="7">TEXT(B451,"mmmmmmmmmmmmmmm")</f>
        <v>enero</v>
      </c>
    </row>
    <row r="452" spans="8:8" x14ac:dyDescent="0.3">
      <c r="H452" s="74" t="str">
        <f t="shared" si="7"/>
        <v>enero</v>
      </c>
    </row>
    <row r="453" spans="8:8" x14ac:dyDescent="0.3">
      <c r="H453" s="74" t="str">
        <f t="shared" si="7"/>
        <v>enero</v>
      </c>
    </row>
    <row r="454" spans="8:8" x14ac:dyDescent="0.3">
      <c r="H454" s="74" t="str">
        <f t="shared" si="7"/>
        <v>enero</v>
      </c>
    </row>
    <row r="455" spans="8:8" x14ac:dyDescent="0.3">
      <c r="H455" s="74" t="str">
        <f t="shared" si="7"/>
        <v>enero</v>
      </c>
    </row>
    <row r="456" spans="8:8" x14ac:dyDescent="0.3">
      <c r="H456" s="74" t="str">
        <f t="shared" si="7"/>
        <v>enero</v>
      </c>
    </row>
    <row r="457" spans="8:8" x14ac:dyDescent="0.3">
      <c r="H457" s="74" t="str">
        <f t="shared" si="7"/>
        <v>enero</v>
      </c>
    </row>
    <row r="458" spans="8:8" x14ac:dyDescent="0.3">
      <c r="H458" s="74" t="str">
        <f t="shared" si="7"/>
        <v>enero</v>
      </c>
    </row>
    <row r="459" spans="8:8" x14ac:dyDescent="0.3">
      <c r="H459" s="74" t="str">
        <f t="shared" si="7"/>
        <v>enero</v>
      </c>
    </row>
    <row r="460" spans="8:8" x14ac:dyDescent="0.3">
      <c r="H460" s="74" t="str">
        <f t="shared" si="7"/>
        <v>enero</v>
      </c>
    </row>
    <row r="461" spans="8:8" x14ac:dyDescent="0.3">
      <c r="H461" s="74" t="str">
        <f t="shared" si="7"/>
        <v>enero</v>
      </c>
    </row>
    <row r="462" spans="8:8" x14ac:dyDescent="0.3">
      <c r="H462" s="74" t="str">
        <f t="shared" si="7"/>
        <v>enero</v>
      </c>
    </row>
    <row r="463" spans="8:8" x14ac:dyDescent="0.3">
      <c r="H463" s="74" t="str">
        <f t="shared" si="7"/>
        <v>enero</v>
      </c>
    </row>
    <row r="464" spans="8:8" x14ac:dyDescent="0.3">
      <c r="H464" s="74" t="str">
        <f t="shared" si="7"/>
        <v>enero</v>
      </c>
    </row>
    <row r="465" spans="8:8" x14ac:dyDescent="0.3">
      <c r="H465" s="74" t="str">
        <f t="shared" si="7"/>
        <v>enero</v>
      </c>
    </row>
    <row r="466" spans="8:8" x14ac:dyDescent="0.3">
      <c r="H466" s="74" t="str">
        <f t="shared" si="7"/>
        <v>enero</v>
      </c>
    </row>
    <row r="467" spans="8:8" x14ac:dyDescent="0.3">
      <c r="H467" s="74" t="str">
        <f t="shared" si="7"/>
        <v>enero</v>
      </c>
    </row>
    <row r="468" spans="8:8" x14ac:dyDescent="0.3">
      <c r="H468" s="74" t="str">
        <f t="shared" si="7"/>
        <v>enero</v>
      </c>
    </row>
    <row r="469" spans="8:8" x14ac:dyDescent="0.3">
      <c r="H469" s="74" t="str">
        <f t="shared" si="7"/>
        <v>enero</v>
      </c>
    </row>
    <row r="470" spans="8:8" x14ac:dyDescent="0.3">
      <c r="H470" s="74" t="str">
        <f t="shared" si="7"/>
        <v>enero</v>
      </c>
    </row>
    <row r="471" spans="8:8" x14ac:dyDescent="0.3">
      <c r="H471" s="74" t="str">
        <f t="shared" si="7"/>
        <v>enero</v>
      </c>
    </row>
    <row r="472" spans="8:8" x14ac:dyDescent="0.3">
      <c r="H472" s="74" t="str">
        <f t="shared" si="7"/>
        <v>enero</v>
      </c>
    </row>
    <row r="473" spans="8:8" x14ac:dyDescent="0.3">
      <c r="H473" s="74" t="str">
        <f t="shared" si="7"/>
        <v>enero</v>
      </c>
    </row>
    <row r="474" spans="8:8" x14ac:dyDescent="0.3">
      <c r="H474" s="74" t="str">
        <f t="shared" si="7"/>
        <v>enero</v>
      </c>
    </row>
    <row r="475" spans="8:8" x14ac:dyDescent="0.3">
      <c r="H475" s="74" t="str">
        <f t="shared" si="7"/>
        <v>enero</v>
      </c>
    </row>
    <row r="476" spans="8:8" x14ac:dyDescent="0.3">
      <c r="H476" s="74" t="str">
        <f t="shared" si="7"/>
        <v>enero</v>
      </c>
    </row>
    <row r="477" spans="8:8" x14ac:dyDescent="0.3">
      <c r="H477" s="74" t="str">
        <f t="shared" si="7"/>
        <v>enero</v>
      </c>
    </row>
    <row r="478" spans="8:8" x14ac:dyDescent="0.3">
      <c r="H478" s="74" t="str">
        <f t="shared" si="7"/>
        <v>enero</v>
      </c>
    </row>
    <row r="479" spans="8:8" x14ac:dyDescent="0.3">
      <c r="H479" s="74" t="str">
        <f t="shared" si="7"/>
        <v>enero</v>
      </c>
    </row>
    <row r="480" spans="8:8" x14ac:dyDescent="0.3">
      <c r="H480" s="74" t="str">
        <f t="shared" si="7"/>
        <v>enero</v>
      </c>
    </row>
    <row r="481" spans="8:8" x14ac:dyDescent="0.3">
      <c r="H481" s="74" t="str">
        <f t="shared" si="7"/>
        <v>enero</v>
      </c>
    </row>
    <row r="482" spans="8:8" x14ac:dyDescent="0.3">
      <c r="H482" s="74" t="str">
        <f t="shared" si="7"/>
        <v>enero</v>
      </c>
    </row>
    <row r="483" spans="8:8" x14ac:dyDescent="0.3">
      <c r="H483" s="74" t="str">
        <f t="shared" si="7"/>
        <v>enero</v>
      </c>
    </row>
    <row r="484" spans="8:8" x14ac:dyDescent="0.3">
      <c r="H484" s="74" t="str">
        <f t="shared" si="7"/>
        <v>enero</v>
      </c>
    </row>
    <row r="485" spans="8:8" x14ac:dyDescent="0.3">
      <c r="H485" s="74" t="str">
        <f t="shared" si="7"/>
        <v>enero</v>
      </c>
    </row>
    <row r="486" spans="8:8" x14ac:dyDescent="0.3">
      <c r="H486" s="74" t="str">
        <f t="shared" si="7"/>
        <v>enero</v>
      </c>
    </row>
    <row r="487" spans="8:8" x14ac:dyDescent="0.3">
      <c r="H487" s="74" t="str">
        <f t="shared" si="7"/>
        <v>enero</v>
      </c>
    </row>
    <row r="488" spans="8:8" x14ac:dyDescent="0.3">
      <c r="H488" s="74" t="str">
        <f t="shared" si="7"/>
        <v>enero</v>
      </c>
    </row>
    <row r="489" spans="8:8" x14ac:dyDescent="0.3">
      <c r="H489" s="74" t="str">
        <f t="shared" si="7"/>
        <v>enero</v>
      </c>
    </row>
    <row r="490" spans="8:8" x14ac:dyDescent="0.3">
      <c r="H490" s="74" t="str">
        <f t="shared" si="7"/>
        <v>enero</v>
      </c>
    </row>
    <row r="491" spans="8:8" x14ac:dyDescent="0.3">
      <c r="H491" s="74" t="str">
        <f t="shared" si="7"/>
        <v>enero</v>
      </c>
    </row>
    <row r="492" spans="8:8" x14ac:dyDescent="0.3">
      <c r="H492" s="74" t="str">
        <f t="shared" si="7"/>
        <v>enero</v>
      </c>
    </row>
    <row r="493" spans="8:8" x14ac:dyDescent="0.3">
      <c r="H493" s="74" t="str">
        <f t="shared" si="7"/>
        <v>enero</v>
      </c>
    </row>
    <row r="494" spans="8:8" x14ac:dyDescent="0.3">
      <c r="H494" s="74" t="str">
        <f t="shared" si="7"/>
        <v>enero</v>
      </c>
    </row>
    <row r="495" spans="8:8" x14ac:dyDescent="0.3">
      <c r="H495" s="74" t="str">
        <f t="shared" si="7"/>
        <v>enero</v>
      </c>
    </row>
    <row r="496" spans="8:8" x14ac:dyDescent="0.3">
      <c r="H496" s="74" t="str">
        <f t="shared" si="7"/>
        <v>enero</v>
      </c>
    </row>
    <row r="497" spans="8:8" x14ac:dyDescent="0.3">
      <c r="H497" s="74" t="str">
        <f t="shared" si="7"/>
        <v>enero</v>
      </c>
    </row>
    <row r="498" spans="8:8" x14ac:dyDescent="0.3">
      <c r="H498" s="74" t="str">
        <f t="shared" si="7"/>
        <v>enero</v>
      </c>
    </row>
    <row r="499" spans="8:8" x14ac:dyDescent="0.3">
      <c r="H499" s="74" t="str">
        <f t="shared" si="7"/>
        <v>enero</v>
      </c>
    </row>
    <row r="500" spans="8:8" x14ac:dyDescent="0.3">
      <c r="H500" s="74" t="str">
        <f t="shared" si="7"/>
        <v>enero</v>
      </c>
    </row>
    <row r="501" spans="8:8" x14ac:dyDescent="0.3">
      <c r="H501" s="74" t="str">
        <f t="shared" si="7"/>
        <v>enero</v>
      </c>
    </row>
    <row r="502" spans="8:8" x14ac:dyDescent="0.3">
      <c r="H502" s="74" t="str">
        <f t="shared" si="7"/>
        <v>enero</v>
      </c>
    </row>
    <row r="503" spans="8:8" x14ac:dyDescent="0.3">
      <c r="H503" s="74" t="str">
        <f t="shared" si="7"/>
        <v>enero</v>
      </c>
    </row>
    <row r="504" spans="8:8" x14ac:dyDescent="0.3">
      <c r="H504" s="74" t="str">
        <f t="shared" si="7"/>
        <v>enero</v>
      </c>
    </row>
    <row r="505" spans="8:8" x14ac:dyDescent="0.3">
      <c r="H505" s="74" t="str">
        <f t="shared" si="7"/>
        <v>enero</v>
      </c>
    </row>
    <row r="506" spans="8:8" x14ac:dyDescent="0.3">
      <c r="H506" s="74" t="str">
        <f t="shared" si="7"/>
        <v>enero</v>
      </c>
    </row>
    <row r="507" spans="8:8" x14ac:dyDescent="0.3">
      <c r="H507" s="74" t="str">
        <f t="shared" si="7"/>
        <v>enero</v>
      </c>
    </row>
    <row r="508" spans="8:8" x14ac:dyDescent="0.3">
      <c r="H508" s="74" t="str">
        <f t="shared" si="7"/>
        <v>enero</v>
      </c>
    </row>
    <row r="509" spans="8:8" x14ac:dyDescent="0.3">
      <c r="H509" s="74" t="str">
        <f t="shared" si="7"/>
        <v>enero</v>
      </c>
    </row>
    <row r="510" spans="8:8" x14ac:dyDescent="0.3">
      <c r="H510" s="74" t="str">
        <f t="shared" si="7"/>
        <v>enero</v>
      </c>
    </row>
    <row r="511" spans="8:8" x14ac:dyDescent="0.3">
      <c r="H511" s="74" t="str">
        <f t="shared" si="7"/>
        <v>enero</v>
      </c>
    </row>
    <row r="512" spans="8:8" x14ac:dyDescent="0.3">
      <c r="H512" s="74" t="str">
        <f t="shared" si="7"/>
        <v>enero</v>
      </c>
    </row>
    <row r="513" spans="8:8" x14ac:dyDescent="0.3">
      <c r="H513" s="74" t="str">
        <f t="shared" si="7"/>
        <v>enero</v>
      </c>
    </row>
    <row r="514" spans="8:8" x14ac:dyDescent="0.3">
      <c r="H514" s="74" t="str">
        <f t="shared" si="7"/>
        <v>enero</v>
      </c>
    </row>
    <row r="515" spans="8:8" x14ac:dyDescent="0.3">
      <c r="H515" s="74" t="str">
        <f t="shared" ref="H515:H578" si="8">TEXT(B515,"mmmmmmmmmmmmmmm")</f>
        <v>enero</v>
      </c>
    </row>
    <row r="516" spans="8:8" x14ac:dyDescent="0.3">
      <c r="H516" s="74" t="str">
        <f t="shared" si="8"/>
        <v>enero</v>
      </c>
    </row>
    <row r="517" spans="8:8" x14ac:dyDescent="0.3">
      <c r="H517" s="74" t="str">
        <f t="shared" si="8"/>
        <v>enero</v>
      </c>
    </row>
    <row r="518" spans="8:8" x14ac:dyDescent="0.3">
      <c r="H518" s="74" t="str">
        <f t="shared" si="8"/>
        <v>enero</v>
      </c>
    </row>
    <row r="519" spans="8:8" x14ac:dyDescent="0.3">
      <c r="H519" s="74" t="str">
        <f t="shared" si="8"/>
        <v>enero</v>
      </c>
    </row>
    <row r="520" spans="8:8" x14ac:dyDescent="0.3">
      <c r="H520" s="74" t="str">
        <f t="shared" si="8"/>
        <v>enero</v>
      </c>
    </row>
    <row r="521" spans="8:8" x14ac:dyDescent="0.3">
      <c r="H521" s="74" t="str">
        <f t="shared" si="8"/>
        <v>enero</v>
      </c>
    </row>
    <row r="522" spans="8:8" x14ac:dyDescent="0.3">
      <c r="H522" s="74" t="str">
        <f t="shared" si="8"/>
        <v>enero</v>
      </c>
    </row>
    <row r="523" spans="8:8" x14ac:dyDescent="0.3">
      <c r="H523" s="74" t="str">
        <f t="shared" si="8"/>
        <v>enero</v>
      </c>
    </row>
    <row r="524" spans="8:8" x14ac:dyDescent="0.3">
      <c r="H524" s="74" t="str">
        <f t="shared" si="8"/>
        <v>enero</v>
      </c>
    </row>
    <row r="525" spans="8:8" x14ac:dyDescent="0.3">
      <c r="H525" s="74" t="str">
        <f t="shared" si="8"/>
        <v>enero</v>
      </c>
    </row>
    <row r="526" spans="8:8" x14ac:dyDescent="0.3">
      <c r="H526" s="74" t="str">
        <f t="shared" si="8"/>
        <v>enero</v>
      </c>
    </row>
    <row r="527" spans="8:8" x14ac:dyDescent="0.3">
      <c r="H527" s="74" t="str">
        <f t="shared" si="8"/>
        <v>enero</v>
      </c>
    </row>
    <row r="528" spans="8:8" x14ac:dyDescent="0.3">
      <c r="H528" s="74" t="str">
        <f t="shared" si="8"/>
        <v>enero</v>
      </c>
    </row>
    <row r="529" spans="8:8" x14ac:dyDescent="0.3">
      <c r="H529" s="74" t="str">
        <f t="shared" si="8"/>
        <v>enero</v>
      </c>
    </row>
    <row r="530" spans="8:8" x14ac:dyDescent="0.3">
      <c r="H530" s="74" t="str">
        <f t="shared" si="8"/>
        <v>enero</v>
      </c>
    </row>
    <row r="531" spans="8:8" x14ac:dyDescent="0.3">
      <c r="H531" s="74" t="str">
        <f t="shared" si="8"/>
        <v>enero</v>
      </c>
    </row>
    <row r="532" spans="8:8" x14ac:dyDescent="0.3">
      <c r="H532" s="74" t="str">
        <f t="shared" si="8"/>
        <v>enero</v>
      </c>
    </row>
    <row r="533" spans="8:8" x14ac:dyDescent="0.3">
      <c r="H533" s="74" t="str">
        <f t="shared" si="8"/>
        <v>enero</v>
      </c>
    </row>
    <row r="534" spans="8:8" x14ac:dyDescent="0.3">
      <c r="H534" s="74" t="str">
        <f t="shared" si="8"/>
        <v>enero</v>
      </c>
    </row>
    <row r="535" spans="8:8" x14ac:dyDescent="0.3">
      <c r="H535" s="74" t="str">
        <f t="shared" si="8"/>
        <v>enero</v>
      </c>
    </row>
    <row r="536" spans="8:8" x14ac:dyDescent="0.3">
      <c r="H536" s="74" t="str">
        <f t="shared" si="8"/>
        <v>enero</v>
      </c>
    </row>
    <row r="537" spans="8:8" x14ac:dyDescent="0.3">
      <c r="H537" s="74" t="str">
        <f t="shared" si="8"/>
        <v>enero</v>
      </c>
    </row>
    <row r="538" spans="8:8" x14ac:dyDescent="0.3">
      <c r="H538" s="74" t="str">
        <f t="shared" si="8"/>
        <v>enero</v>
      </c>
    </row>
    <row r="539" spans="8:8" x14ac:dyDescent="0.3">
      <c r="H539" s="74" t="str">
        <f t="shared" si="8"/>
        <v>enero</v>
      </c>
    </row>
    <row r="540" spans="8:8" x14ac:dyDescent="0.3">
      <c r="H540" s="74" t="str">
        <f t="shared" si="8"/>
        <v>enero</v>
      </c>
    </row>
    <row r="541" spans="8:8" x14ac:dyDescent="0.3">
      <c r="H541" s="74" t="str">
        <f t="shared" si="8"/>
        <v>enero</v>
      </c>
    </row>
    <row r="542" spans="8:8" x14ac:dyDescent="0.3">
      <c r="H542" s="74" t="str">
        <f t="shared" si="8"/>
        <v>enero</v>
      </c>
    </row>
    <row r="543" spans="8:8" x14ac:dyDescent="0.3">
      <c r="H543" s="74" t="str">
        <f t="shared" si="8"/>
        <v>enero</v>
      </c>
    </row>
    <row r="544" spans="8:8" x14ac:dyDescent="0.3">
      <c r="H544" s="74" t="str">
        <f t="shared" si="8"/>
        <v>enero</v>
      </c>
    </row>
    <row r="545" spans="8:8" x14ac:dyDescent="0.3">
      <c r="H545" s="74" t="str">
        <f t="shared" si="8"/>
        <v>enero</v>
      </c>
    </row>
    <row r="546" spans="8:8" x14ac:dyDescent="0.3">
      <c r="H546" s="74" t="str">
        <f t="shared" si="8"/>
        <v>enero</v>
      </c>
    </row>
    <row r="547" spans="8:8" x14ac:dyDescent="0.3">
      <c r="H547" s="74" t="str">
        <f t="shared" si="8"/>
        <v>enero</v>
      </c>
    </row>
    <row r="548" spans="8:8" x14ac:dyDescent="0.3">
      <c r="H548" s="74" t="str">
        <f t="shared" si="8"/>
        <v>enero</v>
      </c>
    </row>
    <row r="549" spans="8:8" x14ac:dyDescent="0.3">
      <c r="H549" s="74" t="str">
        <f t="shared" si="8"/>
        <v>enero</v>
      </c>
    </row>
    <row r="550" spans="8:8" x14ac:dyDescent="0.3">
      <c r="H550" s="74" t="str">
        <f t="shared" si="8"/>
        <v>enero</v>
      </c>
    </row>
    <row r="551" spans="8:8" x14ac:dyDescent="0.3">
      <c r="H551" s="74" t="str">
        <f t="shared" si="8"/>
        <v>enero</v>
      </c>
    </row>
    <row r="552" spans="8:8" x14ac:dyDescent="0.3">
      <c r="H552" s="74" t="str">
        <f t="shared" si="8"/>
        <v>enero</v>
      </c>
    </row>
    <row r="553" spans="8:8" x14ac:dyDescent="0.3">
      <c r="H553" s="74" t="str">
        <f t="shared" si="8"/>
        <v>enero</v>
      </c>
    </row>
    <row r="554" spans="8:8" x14ac:dyDescent="0.3">
      <c r="H554" s="74" t="str">
        <f t="shared" si="8"/>
        <v>enero</v>
      </c>
    </row>
    <row r="555" spans="8:8" x14ac:dyDescent="0.3">
      <c r="H555" s="74" t="str">
        <f t="shared" si="8"/>
        <v>enero</v>
      </c>
    </row>
    <row r="556" spans="8:8" x14ac:dyDescent="0.3">
      <c r="H556" s="74" t="str">
        <f t="shared" si="8"/>
        <v>enero</v>
      </c>
    </row>
    <row r="557" spans="8:8" x14ac:dyDescent="0.3">
      <c r="H557" s="74" t="str">
        <f t="shared" si="8"/>
        <v>enero</v>
      </c>
    </row>
    <row r="558" spans="8:8" x14ac:dyDescent="0.3">
      <c r="H558" s="74" t="str">
        <f t="shared" si="8"/>
        <v>enero</v>
      </c>
    </row>
    <row r="559" spans="8:8" x14ac:dyDescent="0.3">
      <c r="H559" s="74" t="str">
        <f t="shared" si="8"/>
        <v>enero</v>
      </c>
    </row>
    <row r="560" spans="8:8" x14ac:dyDescent="0.3">
      <c r="H560" s="74" t="str">
        <f t="shared" si="8"/>
        <v>enero</v>
      </c>
    </row>
    <row r="561" spans="8:8" x14ac:dyDescent="0.3">
      <c r="H561" s="74" t="str">
        <f t="shared" si="8"/>
        <v>enero</v>
      </c>
    </row>
    <row r="562" spans="8:8" x14ac:dyDescent="0.3">
      <c r="H562" s="74" t="str">
        <f t="shared" si="8"/>
        <v>enero</v>
      </c>
    </row>
    <row r="563" spans="8:8" x14ac:dyDescent="0.3">
      <c r="H563" s="74" t="str">
        <f t="shared" si="8"/>
        <v>enero</v>
      </c>
    </row>
    <row r="564" spans="8:8" x14ac:dyDescent="0.3">
      <c r="H564" s="74" t="str">
        <f t="shared" si="8"/>
        <v>enero</v>
      </c>
    </row>
    <row r="565" spans="8:8" x14ac:dyDescent="0.3">
      <c r="H565" s="74" t="str">
        <f t="shared" si="8"/>
        <v>enero</v>
      </c>
    </row>
    <row r="566" spans="8:8" x14ac:dyDescent="0.3">
      <c r="H566" s="74" t="str">
        <f t="shared" si="8"/>
        <v>enero</v>
      </c>
    </row>
    <row r="567" spans="8:8" x14ac:dyDescent="0.3">
      <c r="H567" s="74" t="str">
        <f t="shared" si="8"/>
        <v>enero</v>
      </c>
    </row>
    <row r="568" spans="8:8" x14ac:dyDescent="0.3">
      <c r="H568" s="74" t="str">
        <f t="shared" si="8"/>
        <v>enero</v>
      </c>
    </row>
    <row r="569" spans="8:8" x14ac:dyDescent="0.3">
      <c r="H569" s="74" t="str">
        <f t="shared" si="8"/>
        <v>enero</v>
      </c>
    </row>
    <row r="570" spans="8:8" x14ac:dyDescent="0.3">
      <c r="H570" s="74" t="str">
        <f t="shared" si="8"/>
        <v>enero</v>
      </c>
    </row>
    <row r="571" spans="8:8" x14ac:dyDescent="0.3">
      <c r="H571" s="74" t="str">
        <f t="shared" si="8"/>
        <v>enero</v>
      </c>
    </row>
    <row r="572" spans="8:8" x14ac:dyDescent="0.3">
      <c r="H572" s="74" t="str">
        <f t="shared" si="8"/>
        <v>enero</v>
      </c>
    </row>
    <row r="573" spans="8:8" x14ac:dyDescent="0.3">
      <c r="H573" s="74" t="str">
        <f t="shared" si="8"/>
        <v>enero</v>
      </c>
    </row>
    <row r="574" spans="8:8" x14ac:dyDescent="0.3">
      <c r="H574" s="74" t="str">
        <f t="shared" si="8"/>
        <v>enero</v>
      </c>
    </row>
    <row r="575" spans="8:8" x14ac:dyDescent="0.3">
      <c r="H575" s="74" t="str">
        <f t="shared" si="8"/>
        <v>enero</v>
      </c>
    </row>
    <row r="576" spans="8:8" x14ac:dyDescent="0.3">
      <c r="H576" s="74" t="str">
        <f t="shared" si="8"/>
        <v>enero</v>
      </c>
    </row>
    <row r="577" spans="8:8" x14ac:dyDescent="0.3">
      <c r="H577" s="74" t="str">
        <f t="shared" si="8"/>
        <v>enero</v>
      </c>
    </row>
    <row r="578" spans="8:8" x14ac:dyDescent="0.3">
      <c r="H578" s="74" t="str">
        <f t="shared" si="8"/>
        <v>enero</v>
      </c>
    </row>
    <row r="579" spans="8:8" x14ac:dyDescent="0.3">
      <c r="H579" s="74" t="str">
        <f t="shared" ref="H579:H587" si="9">TEXT(B579,"mmmmmmmmmmmmmmm")</f>
        <v>enero</v>
      </c>
    </row>
    <row r="580" spans="8:8" x14ac:dyDescent="0.3">
      <c r="H580" s="74" t="str">
        <f t="shared" si="9"/>
        <v>enero</v>
      </c>
    </row>
    <row r="581" spans="8:8" x14ac:dyDescent="0.3">
      <c r="H581" s="74" t="str">
        <f t="shared" si="9"/>
        <v>enero</v>
      </c>
    </row>
    <row r="582" spans="8:8" x14ac:dyDescent="0.3">
      <c r="H582" s="74" t="str">
        <f t="shared" si="9"/>
        <v>enero</v>
      </c>
    </row>
    <row r="583" spans="8:8" x14ac:dyDescent="0.3">
      <c r="H583" s="74" t="str">
        <f t="shared" si="9"/>
        <v>enero</v>
      </c>
    </row>
    <row r="584" spans="8:8" x14ac:dyDescent="0.3">
      <c r="H584" s="74" t="str">
        <f t="shared" si="9"/>
        <v>enero</v>
      </c>
    </row>
    <row r="585" spans="8:8" x14ac:dyDescent="0.3">
      <c r="H585" s="74" t="str">
        <f t="shared" si="9"/>
        <v>enero</v>
      </c>
    </row>
    <row r="586" spans="8:8" x14ac:dyDescent="0.3">
      <c r="H586" s="74" t="str">
        <f t="shared" si="9"/>
        <v>enero</v>
      </c>
    </row>
    <row r="587" spans="8:8" x14ac:dyDescent="0.3">
      <c r="H587" s="74" t="str">
        <f t="shared" si="9"/>
        <v>enero</v>
      </c>
    </row>
  </sheetData>
  <autoFilter ref="A1:G212" xr:uid="{2B040C1E-B34B-4C48-8914-B15DF1AFD4F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5CB4-8950-486E-BEDC-76FCB03069C0}">
  <dimension ref="A1:G409"/>
  <sheetViews>
    <sheetView workbookViewId="0">
      <selection activeCell="D1" sqref="D1:D1048576"/>
    </sheetView>
  </sheetViews>
  <sheetFormatPr baseColWidth="10" defaultColWidth="11.44140625" defaultRowHeight="15.6" x14ac:dyDescent="0.3"/>
  <cols>
    <col min="1" max="2" width="14.6640625" style="72" customWidth="1"/>
    <col min="3" max="3" width="61.109375" style="72" customWidth="1"/>
    <col min="4" max="5" width="14.6640625" style="72" customWidth="1"/>
    <col min="6" max="6" width="11.44140625" style="72"/>
    <col min="7" max="7" width="24.6640625" style="72" customWidth="1"/>
    <col min="8" max="16384" width="11.44140625" style="72"/>
  </cols>
  <sheetData>
    <row r="1" spans="1:7" x14ac:dyDescent="0.3">
      <c r="A1" s="72" t="s">
        <v>41</v>
      </c>
      <c r="B1" s="72" t="s">
        <v>44</v>
      </c>
      <c r="C1" s="72" t="s">
        <v>73</v>
      </c>
      <c r="D1" s="72" t="s">
        <v>0</v>
      </c>
      <c r="E1" s="72" t="s">
        <v>74</v>
      </c>
      <c r="F1" s="72" t="s">
        <v>20</v>
      </c>
      <c r="G1" s="72" t="s">
        <v>40</v>
      </c>
    </row>
    <row r="2" spans="1:7" x14ac:dyDescent="0.3">
      <c r="A2" s="72" t="s">
        <v>42</v>
      </c>
      <c r="B2" s="73">
        <v>43784</v>
      </c>
      <c r="D2" s="72">
        <v>9.99</v>
      </c>
      <c r="E2" s="72" t="s">
        <v>75</v>
      </c>
      <c r="F2" s="74" t="str">
        <f>TEXT(B2,"mmmmmmmmmmmmmm")</f>
        <v>noviembre</v>
      </c>
      <c r="G2" s="74" t="s">
        <v>32</v>
      </c>
    </row>
    <row r="3" spans="1:7" x14ac:dyDescent="0.3">
      <c r="A3" s="72" t="s">
        <v>42</v>
      </c>
      <c r="B3" s="73">
        <v>43780</v>
      </c>
      <c r="D3" s="72">
        <v>196.95</v>
      </c>
      <c r="E3" s="72" t="s">
        <v>75</v>
      </c>
      <c r="F3" s="74" t="str">
        <f t="shared" ref="F3:F66" si="0">TEXT(B3,"mmmmmmmmmmmmmm")</f>
        <v>noviembre</v>
      </c>
      <c r="G3" s="74" t="s">
        <v>32</v>
      </c>
    </row>
    <row r="4" spans="1:7" x14ac:dyDescent="0.3">
      <c r="A4" s="72" t="s">
        <v>42</v>
      </c>
      <c r="B4" s="73">
        <v>43779</v>
      </c>
      <c r="D4" s="72">
        <v>91.07</v>
      </c>
      <c r="E4" s="72" t="s">
        <v>75</v>
      </c>
      <c r="F4" s="74" t="str">
        <f t="shared" si="0"/>
        <v>noviembre</v>
      </c>
      <c r="G4" s="74" t="s">
        <v>79</v>
      </c>
    </row>
    <row r="5" spans="1:7" x14ac:dyDescent="0.3">
      <c r="A5" s="72" t="s">
        <v>42</v>
      </c>
      <c r="B5" s="73">
        <v>43779</v>
      </c>
      <c r="D5" s="72">
        <v>65</v>
      </c>
      <c r="E5" s="72" t="s">
        <v>76</v>
      </c>
      <c r="F5" s="74" t="str">
        <f t="shared" si="0"/>
        <v>noviembre</v>
      </c>
      <c r="G5" s="74" t="s">
        <v>80</v>
      </c>
    </row>
    <row r="6" spans="1:7" x14ac:dyDescent="0.3">
      <c r="A6" s="72" t="s">
        <v>42</v>
      </c>
      <c r="B6" s="73">
        <v>43779</v>
      </c>
      <c r="D6" s="72">
        <v>127.3</v>
      </c>
      <c r="E6" s="72" t="s">
        <v>76</v>
      </c>
      <c r="F6" s="74" t="str">
        <f t="shared" si="0"/>
        <v>noviembre</v>
      </c>
      <c r="G6" s="74" t="s">
        <v>21</v>
      </c>
    </row>
    <row r="7" spans="1:7" x14ac:dyDescent="0.3">
      <c r="A7" s="72" t="s">
        <v>42</v>
      </c>
      <c r="B7" s="73">
        <v>43776</v>
      </c>
      <c r="D7" s="72">
        <v>180</v>
      </c>
      <c r="E7" s="72" t="s">
        <v>76</v>
      </c>
      <c r="F7" s="74" t="str">
        <f t="shared" si="0"/>
        <v>noviembre</v>
      </c>
      <c r="G7" s="74" t="s">
        <v>27</v>
      </c>
    </row>
    <row r="8" spans="1:7" x14ac:dyDescent="0.3">
      <c r="A8" s="72" t="s">
        <v>42</v>
      </c>
      <c r="B8" s="73">
        <v>43775</v>
      </c>
      <c r="D8" s="72">
        <v>232.5</v>
      </c>
      <c r="E8" s="72" t="s">
        <v>75</v>
      </c>
      <c r="F8" s="74" t="str">
        <f t="shared" si="0"/>
        <v>noviembre</v>
      </c>
      <c r="G8" s="74" t="s">
        <v>21</v>
      </c>
    </row>
    <row r="9" spans="1:7" x14ac:dyDescent="0.3">
      <c r="A9" s="72" t="s">
        <v>77</v>
      </c>
      <c r="B9" s="73">
        <v>43770</v>
      </c>
      <c r="D9" s="72">
        <v>40</v>
      </c>
      <c r="E9" s="72" t="s">
        <v>76</v>
      </c>
      <c r="F9" s="74" t="str">
        <f t="shared" si="0"/>
        <v>noviembre</v>
      </c>
      <c r="G9" s="74" t="s">
        <v>33</v>
      </c>
    </row>
    <row r="10" spans="1:7" x14ac:dyDescent="0.3">
      <c r="A10" s="72" t="s">
        <v>78</v>
      </c>
      <c r="B10" s="73">
        <v>43770</v>
      </c>
      <c r="D10" s="72">
        <v>1783.32</v>
      </c>
      <c r="E10" s="72" t="s">
        <v>76</v>
      </c>
      <c r="F10" s="74" t="str">
        <f t="shared" si="0"/>
        <v>noviembre</v>
      </c>
      <c r="G10" s="74" t="s">
        <v>83</v>
      </c>
    </row>
    <row r="11" spans="1:7" x14ac:dyDescent="0.3">
      <c r="A11" s="72" t="s">
        <v>77</v>
      </c>
      <c r="B11" s="73">
        <v>43770</v>
      </c>
      <c r="D11" s="72">
        <v>164.25</v>
      </c>
      <c r="E11" s="72" t="s">
        <v>76</v>
      </c>
      <c r="F11" s="74" t="str">
        <f t="shared" si="0"/>
        <v>noviembre</v>
      </c>
      <c r="G11" s="74" t="s">
        <v>22</v>
      </c>
    </row>
    <row r="12" spans="1:7" x14ac:dyDescent="0.3">
      <c r="A12" s="72" t="s">
        <v>77</v>
      </c>
      <c r="B12" s="73">
        <v>43769</v>
      </c>
      <c r="D12" s="72">
        <v>283.32</v>
      </c>
      <c r="E12" s="72" t="s">
        <v>76</v>
      </c>
      <c r="F12" s="74" t="str">
        <f t="shared" si="0"/>
        <v>octubre</v>
      </c>
      <c r="G12" s="74" t="s">
        <v>79</v>
      </c>
    </row>
    <row r="13" spans="1:7" x14ac:dyDescent="0.3">
      <c r="A13" s="72" t="s">
        <v>42</v>
      </c>
      <c r="B13" s="73">
        <v>43769</v>
      </c>
      <c r="D13" s="72">
        <v>32.729999999999997</v>
      </c>
      <c r="E13" s="72" t="s">
        <v>76</v>
      </c>
      <c r="F13" s="74" t="str">
        <f t="shared" si="0"/>
        <v>octubre</v>
      </c>
      <c r="G13" s="74" t="s">
        <v>80</v>
      </c>
    </row>
    <row r="14" spans="1:7" x14ac:dyDescent="0.3">
      <c r="A14" s="72" t="s">
        <v>42</v>
      </c>
      <c r="B14" s="73">
        <v>43768</v>
      </c>
      <c r="D14" s="72">
        <v>79.12</v>
      </c>
      <c r="E14" s="72" t="s">
        <v>76</v>
      </c>
      <c r="F14" s="74" t="str">
        <f t="shared" si="0"/>
        <v>octubre</v>
      </c>
      <c r="G14" s="74" t="s">
        <v>21</v>
      </c>
    </row>
    <row r="15" spans="1:7" x14ac:dyDescent="0.3">
      <c r="A15" s="72" t="s">
        <v>42</v>
      </c>
      <c r="B15" s="73">
        <v>43764</v>
      </c>
      <c r="D15" s="72">
        <v>100</v>
      </c>
      <c r="E15" s="72" t="s">
        <v>76</v>
      </c>
      <c r="F15" s="74" t="str">
        <f t="shared" si="0"/>
        <v>octubre</v>
      </c>
      <c r="G15" s="74" t="s">
        <v>27</v>
      </c>
    </row>
    <row r="16" spans="1:7" x14ac:dyDescent="0.3">
      <c r="A16" s="72" t="s">
        <v>42</v>
      </c>
      <c r="B16" s="73">
        <v>43761</v>
      </c>
      <c r="D16" s="72">
        <v>22.69</v>
      </c>
      <c r="E16" s="72" t="s">
        <v>76</v>
      </c>
      <c r="F16" s="74" t="str">
        <f t="shared" si="0"/>
        <v>octubre</v>
      </c>
      <c r="G16" s="74" t="s">
        <v>21</v>
      </c>
    </row>
    <row r="17" spans="1:7" x14ac:dyDescent="0.3">
      <c r="A17" s="72" t="s">
        <v>42</v>
      </c>
      <c r="B17" s="73">
        <v>43759</v>
      </c>
      <c r="D17" s="72">
        <v>60.5</v>
      </c>
      <c r="E17" s="72" t="s">
        <v>76</v>
      </c>
      <c r="F17" s="74" t="str">
        <f t="shared" si="0"/>
        <v>octubre</v>
      </c>
      <c r="G17" s="74" t="s">
        <v>33</v>
      </c>
    </row>
    <row r="18" spans="1:7" x14ac:dyDescent="0.3">
      <c r="A18" s="72" t="s">
        <v>42</v>
      </c>
      <c r="B18" s="73">
        <v>43758</v>
      </c>
      <c r="D18" s="72">
        <v>45.2</v>
      </c>
      <c r="E18" s="72" t="s">
        <v>76</v>
      </c>
      <c r="F18" s="74" t="str">
        <f t="shared" si="0"/>
        <v>octubre</v>
      </c>
      <c r="G18" s="74" t="s">
        <v>79</v>
      </c>
    </row>
    <row r="19" spans="1:7" x14ac:dyDescent="0.3">
      <c r="A19" s="72" t="s">
        <v>42</v>
      </c>
      <c r="B19" s="73">
        <v>43758</v>
      </c>
      <c r="D19" s="72">
        <v>10</v>
      </c>
      <c r="E19" s="72" t="s">
        <v>76</v>
      </c>
      <c r="F19" s="74" t="str">
        <f t="shared" si="0"/>
        <v>octubre</v>
      </c>
      <c r="G19" s="74" t="s">
        <v>80</v>
      </c>
    </row>
    <row r="20" spans="1:7" x14ac:dyDescent="0.3">
      <c r="A20" s="72" t="s">
        <v>42</v>
      </c>
      <c r="B20" s="73">
        <v>43755</v>
      </c>
      <c r="D20" s="72">
        <v>100</v>
      </c>
      <c r="E20" s="72" t="s">
        <v>76</v>
      </c>
      <c r="F20" s="74" t="str">
        <f t="shared" si="0"/>
        <v>octubre</v>
      </c>
      <c r="G20" s="74" t="s">
        <v>21</v>
      </c>
    </row>
    <row r="21" spans="1:7" x14ac:dyDescent="0.3">
      <c r="A21" s="72" t="s">
        <v>42</v>
      </c>
      <c r="B21" s="73">
        <v>43753</v>
      </c>
      <c r="D21" s="72">
        <v>9.99</v>
      </c>
      <c r="E21" s="72" t="s">
        <v>76</v>
      </c>
      <c r="F21" s="74" t="str">
        <f t="shared" si="0"/>
        <v>octubre</v>
      </c>
      <c r="G21" s="74" t="s">
        <v>27</v>
      </c>
    </row>
    <row r="22" spans="1:7" x14ac:dyDescent="0.3">
      <c r="A22" s="72" t="s">
        <v>42</v>
      </c>
      <c r="B22" s="73">
        <v>43752</v>
      </c>
      <c r="D22" s="72">
        <v>3.99</v>
      </c>
      <c r="E22" s="72" t="s">
        <v>76</v>
      </c>
      <c r="F22" s="74" t="str">
        <f t="shared" si="0"/>
        <v>octubre</v>
      </c>
      <c r="G22" s="74" t="s">
        <v>21</v>
      </c>
    </row>
    <row r="23" spans="1:7" x14ac:dyDescent="0.3">
      <c r="A23" s="72" t="s">
        <v>42</v>
      </c>
      <c r="B23" s="73">
        <v>43748</v>
      </c>
      <c r="D23" s="72">
        <v>91.07</v>
      </c>
      <c r="E23" s="72" t="s">
        <v>76</v>
      </c>
      <c r="F23" s="74" t="str">
        <f t="shared" si="0"/>
        <v>octubre</v>
      </c>
      <c r="G23" s="74" t="s">
        <v>33</v>
      </c>
    </row>
    <row r="24" spans="1:7" x14ac:dyDescent="0.3">
      <c r="A24" s="72" t="s">
        <v>77</v>
      </c>
      <c r="B24" s="73">
        <v>43739</v>
      </c>
      <c r="D24" s="72">
        <v>40</v>
      </c>
      <c r="E24" s="72" t="s">
        <v>76</v>
      </c>
      <c r="F24" s="74" t="str">
        <f t="shared" si="0"/>
        <v>octubre</v>
      </c>
      <c r="G24" s="74" t="s">
        <v>21</v>
      </c>
    </row>
    <row r="25" spans="1:7" x14ac:dyDescent="0.3">
      <c r="A25" s="72" t="s">
        <v>42</v>
      </c>
      <c r="B25" s="73">
        <v>43739</v>
      </c>
      <c r="D25" s="72">
        <v>5.67</v>
      </c>
      <c r="E25" s="72" t="s">
        <v>76</v>
      </c>
      <c r="F25" s="74" t="str">
        <f t="shared" si="0"/>
        <v>octubre</v>
      </c>
      <c r="G25" s="74" t="s">
        <v>33</v>
      </c>
    </row>
    <row r="26" spans="1:7" x14ac:dyDescent="0.3">
      <c r="A26" s="72" t="s">
        <v>78</v>
      </c>
      <c r="B26" s="73">
        <v>43739</v>
      </c>
      <c r="D26" s="72">
        <v>1500</v>
      </c>
      <c r="E26" s="72" t="s">
        <v>76</v>
      </c>
      <c r="F26" s="74" t="str">
        <f t="shared" si="0"/>
        <v>octubre</v>
      </c>
      <c r="G26" s="74" t="s">
        <v>83</v>
      </c>
    </row>
    <row r="27" spans="1:7" x14ac:dyDescent="0.3">
      <c r="A27" s="72" t="s">
        <v>77</v>
      </c>
      <c r="B27" s="73">
        <v>43739</v>
      </c>
      <c r="D27" s="72">
        <v>164.25</v>
      </c>
      <c r="E27" s="72" t="s">
        <v>76</v>
      </c>
      <c r="F27" s="74" t="str">
        <f t="shared" si="0"/>
        <v>octubre</v>
      </c>
      <c r="G27" s="74" t="s">
        <v>79</v>
      </c>
    </row>
    <row r="28" spans="1:7" x14ac:dyDescent="0.3">
      <c r="A28" s="72" t="s">
        <v>42</v>
      </c>
      <c r="B28" s="73">
        <v>43738</v>
      </c>
      <c r="D28" s="72">
        <v>451.65</v>
      </c>
      <c r="E28" s="72" t="s">
        <v>76</v>
      </c>
      <c r="F28" s="74" t="str">
        <f t="shared" si="0"/>
        <v>septiembre</v>
      </c>
      <c r="G28" s="74" t="s">
        <v>80</v>
      </c>
    </row>
    <row r="29" spans="1:7" x14ac:dyDescent="0.3">
      <c r="A29" s="72" t="s">
        <v>42</v>
      </c>
      <c r="B29" s="73">
        <v>43738</v>
      </c>
      <c r="D29" s="72">
        <v>70</v>
      </c>
      <c r="E29" s="72" t="s">
        <v>76</v>
      </c>
      <c r="F29" s="74" t="str">
        <f t="shared" si="0"/>
        <v>septiembre</v>
      </c>
      <c r="G29" s="74" t="s">
        <v>21</v>
      </c>
    </row>
    <row r="30" spans="1:7" x14ac:dyDescent="0.3">
      <c r="A30" s="72" t="s">
        <v>77</v>
      </c>
      <c r="B30" s="73">
        <v>43738</v>
      </c>
      <c r="D30" s="72">
        <v>283.32</v>
      </c>
      <c r="E30" s="72" t="s">
        <v>76</v>
      </c>
      <c r="F30" s="74" t="str">
        <f t="shared" si="0"/>
        <v>septiembre</v>
      </c>
      <c r="G30" s="74" t="s">
        <v>27</v>
      </c>
    </row>
    <row r="31" spans="1:7" x14ac:dyDescent="0.3">
      <c r="A31" s="72" t="s">
        <v>42</v>
      </c>
      <c r="B31" s="73">
        <v>43738</v>
      </c>
      <c r="D31" s="72">
        <v>742</v>
      </c>
      <c r="E31" s="72" t="s">
        <v>76</v>
      </c>
      <c r="F31" s="74" t="str">
        <f t="shared" si="0"/>
        <v>septiembre</v>
      </c>
      <c r="G31" s="74" t="s">
        <v>21</v>
      </c>
    </row>
    <row r="32" spans="1:7" x14ac:dyDescent="0.3">
      <c r="A32" s="72" t="s">
        <v>42</v>
      </c>
      <c r="B32" s="73">
        <v>43738</v>
      </c>
      <c r="D32" s="72">
        <v>59.56</v>
      </c>
      <c r="E32" s="72" t="s">
        <v>76</v>
      </c>
      <c r="F32" s="74" t="str">
        <f t="shared" si="0"/>
        <v>septiembre</v>
      </c>
      <c r="G32" s="74" t="s">
        <v>33</v>
      </c>
    </row>
    <row r="33" spans="1:7" x14ac:dyDescent="0.3">
      <c r="A33" s="72" t="s">
        <v>42</v>
      </c>
      <c r="B33" s="73">
        <v>43733</v>
      </c>
      <c r="D33" s="72">
        <v>191.31</v>
      </c>
      <c r="E33" s="72" t="s">
        <v>76</v>
      </c>
      <c r="F33" s="74" t="str">
        <f t="shared" si="0"/>
        <v>septiembre</v>
      </c>
      <c r="G33" s="74" t="s">
        <v>79</v>
      </c>
    </row>
    <row r="34" spans="1:7" x14ac:dyDescent="0.3">
      <c r="A34" s="72" t="s">
        <v>42</v>
      </c>
      <c r="B34" s="73">
        <v>43731</v>
      </c>
      <c r="D34" s="72">
        <v>22.69</v>
      </c>
      <c r="E34" s="72" t="s">
        <v>76</v>
      </c>
      <c r="F34" s="74" t="str">
        <f t="shared" si="0"/>
        <v>septiembre</v>
      </c>
      <c r="G34" s="74" t="s">
        <v>80</v>
      </c>
    </row>
    <row r="35" spans="1:7" x14ac:dyDescent="0.3">
      <c r="A35" s="72" t="s">
        <v>42</v>
      </c>
      <c r="B35" s="73">
        <v>43728</v>
      </c>
      <c r="D35" s="72">
        <v>60.5</v>
      </c>
      <c r="E35" s="72" t="s">
        <v>76</v>
      </c>
      <c r="F35" s="74" t="str">
        <f t="shared" si="0"/>
        <v>septiembre</v>
      </c>
      <c r="G35" s="74" t="s">
        <v>21</v>
      </c>
    </row>
    <row r="36" spans="1:7" x14ac:dyDescent="0.3">
      <c r="A36" s="72" t="s">
        <v>42</v>
      </c>
      <c r="B36" s="73">
        <v>43728</v>
      </c>
      <c r="D36" s="72">
        <v>10</v>
      </c>
      <c r="E36" s="72" t="s">
        <v>76</v>
      </c>
      <c r="F36" s="74" t="str">
        <f t="shared" si="0"/>
        <v>septiembre</v>
      </c>
      <c r="G36" s="74" t="s">
        <v>27</v>
      </c>
    </row>
    <row r="37" spans="1:7" x14ac:dyDescent="0.3">
      <c r="A37" s="72" t="s">
        <v>42</v>
      </c>
      <c r="B37" s="73">
        <v>43723</v>
      </c>
      <c r="D37" s="72">
        <v>133.19999999999999</v>
      </c>
      <c r="E37" s="72" t="s">
        <v>76</v>
      </c>
      <c r="F37" s="74" t="str">
        <f t="shared" si="0"/>
        <v>septiembre</v>
      </c>
      <c r="G37" s="74" t="s">
        <v>21</v>
      </c>
    </row>
    <row r="38" spans="1:7" x14ac:dyDescent="0.3">
      <c r="A38" s="72" t="s">
        <v>42</v>
      </c>
      <c r="B38" s="73">
        <v>43723</v>
      </c>
      <c r="D38" s="72">
        <v>24.2</v>
      </c>
      <c r="E38" s="72" t="s">
        <v>76</v>
      </c>
      <c r="F38" s="74" t="str">
        <f t="shared" si="0"/>
        <v>septiembre</v>
      </c>
      <c r="G38" s="74" t="s">
        <v>33</v>
      </c>
    </row>
    <row r="39" spans="1:7" x14ac:dyDescent="0.3">
      <c r="A39" s="72" t="s">
        <v>42</v>
      </c>
      <c r="B39" s="73">
        <v>43715</v>
      </c>
      <c r="D39" s="72">
        <v>70</v>
      </c>
      <c r="E39" s="72" t="s">
        <v>76</v>
      </c>
      <c r="F39" s="74" t="str">
        <f t="shared" si="0"/>
        <v>septiembre</v>
      </c>
      <c r="G39" s="74" t="s">
        <v>27</v>
      </c>
    </row>
    <row r="40" spans="1:7" x14ac:dyDescent="0.3">
      <c r="A40" s="72" t="s">
        <v>42</v>
      </c>
      <c r="B40" s="73">
        <v>43713</v>
      </c>
      <c r="D40" s="72">
        <v>45.03</v>
      </c>
      <c r="E40" s="72" t="s">
        <v>76</v>
      </c>
      <c r="F40" s="74" t="str">
        <f t="shared" si="0"/>
        <v>septiembre</v>
      </c>
      <c r="G40" s="74" t="s">
        <v>21</v>
      </c>
    </row>
    <row r="41" spans="1:7" x14ac:dyDescent="0.3">
      <c r="A41" s="72" t="s">
        <v>42</v>
      </c>
      <c r="B41" s="73">
        <v>43713</v>
      </c>
      <c r="D41" s="72">
        <v>102</v>
      </c>
      <c r="E41" s="72" t="s">
        <v>76</v>
      </c>
      <c r="F41" s="74" t="str">
        <f t="shared" si="0"/>
        <v>septiembre</v>
      </c>
      <c r="G41" s="74" t="s">
        <v>33</v>
      </c>
    </row>
    <row r="42" spans="1:7" x14ac:dyDescent="0.3">
      <c r="A42" s="72" t="s">
        <v>42</v>
      </c>
      <c r="B42" s="73">
        <v>43709</v>
      </c>
      <c r="D42" s="72">
        <v>11.18</v>
      </c>
      <c r="E42" s="72" t="s">
        <v>76</v>
      </c>
      <c r="F42" s="74" t="str">
        <f t="shared" si="0"/>
        <v>septiembre</v>
      </c>
      <c r="G42" s="74" t="s">
        <v>79</v>
      </c>
    </row>
    <row r="43" spans="1:7" x14ac:dyDescent="0.3">
      <c r="A43" s="72" t="s">
        <v>78</v>
      </c>
      <c r="B43" s="73">
        <v>43709</v>
      </c>
      <c r="D43" s="72">
        <v>1447.25</v>
      </c>
      <c r="E43" s="72" t="s">
        <v>76</v>
      </c>
      <c r="F43" s="74" t="str">
        <f t="shared" si="0"/>
        <v>septiembre</v>
      </c>
      <c r="G43" s="74" t="s">
        <v>83</v>
      </c>
    </row>
    <row r="44" spans="1:7" x14ac:dyDescent="0.3">
      <c r="A44" s="72" t="s">
        <v>78</v>
      </c>
      <c r="B44" s="73">
        <v>43709</v>
      </c>
      <c r="D44" s="72">
        <v>1052.75</v>
      </c>
      <c r="E44" s="72" t="s">
        <v>76</v>
      </c>
      <c r="F44" s="74" t="str">
        <f t="shared" si="0"/>
        <v>septiembre</v>
      </c>
      <c r="G44" s="74" t="s">
        <v>83</v>
      </c>
    </row>
    <row r="45" spans="1:7" x14ac:dyDescent="0.3">
      <c r="A45" s="72" t="s">
        <v>77</v>
      </c>
      <c r="B45" s="73">
        <v>43709</v>
      </c>
      <c r="D45" s="72">
        <v>164.25</v>
      </c>
      <c r="E45" s="72" t="s">
        <v>76</v>
      </c>
      <c r="F45" s="74" t="str">
        <f t="shared" si="0"/>
        <v>septiembre</v>
      </c>
      <c r="G45" s="74" t="s">
        <v>79</v>
      </c>
    </row>
    <row r="46" spans="1:7" x14ac:dyDescent="0.3">
      <c r="A46" s="72" t="s">
        <v>77</v>
      </c>
      <c r="B46" s="73">
        <v>43707</v>
      </c>
      <c r="D46" s="72">
        <v>283.32</v>
      </c>
      <c r="E46" s="72" t="s">
        <v>76</v>
      </c>
      <c r="F46" s="74" t="str">
        <f t="shared" si="0"/>
        <v>agosto</v>
      </c>
      <c r="G46" s="74" t="s">
        <v>80</v>
      </c>
    </row>
    <row r="47" spans="1:7" x14ac:dyDescent="0.3">
      <c r="A47" s="72" t="s">
        <v>42</v>
      </c>
      <c r="B47" s="73">
        <v>43706</v>
      </c>
      <c r="D47" s="72">
        <v>742</v>
      </c>
      <c r="E47" s="72" t="s">
        <v>76</v>
      </c>
      <c r="F47" s="74" t="str">
        <f t="shared" si="0"/>
        <v>agosto</v>
      </c>
      <c r="G47" s="74" t="s">
        <v>21</v>
      </c>
    </row>
    <row r="48" spans="1:7" x14ac:dyDescent="0.3">
      <c r="A48" s="72" t="s">
        <v>42</v>
      </c>
      <c r="B48" s="73">
        <v>43706</v>
      </c>
      <c r="D48" s="72">
        <v>45.03</v>
      </c>
      <c r="E48" s="72" t="s">
        <v>76</v>
      </c>
      <c r="F48" s="74" t="str">
        <f t="shared" si="0"/>
        <v>agosto</v>
      </c>
      <c r="G48" s="74" t="s">
        <v>27</v>
      </c>
    </row>
    <row r="49" spans="1:7" x14ac:dyDescent="0.3">
      <c r="A49" s="72" t="s">
        <v>42</v>
      </c>
      <c r="B49" s="73">
        <v>43705</v>
      </c>
      <c r="D49" s="72">
        <v>95.59</v>
      </c>
      <c r="E49" s="72" t="s">
        <v>76</v>
      </c>
      <c r="F49" s="74" t="str">
        <f t="shared" si="0"/>
        <v>agosto</v>
      </c>
      <c r="G49" s="74" t="s">
        <v>21</v>
      </c>
    </row>
    <row r="50" spans="1:7" x14ac:dyDescent="0.3">
      <c r="A50" s="72" t="s">
        <v>42</v>
      </c>
      <c r="B50" s="73">
        <v>43700</v>
      </c>
      <c r="D50" s="72">
        <v>22.69</v>
      </c>
      <c r="E50" s="72" t="s">
        <v>76</v>
      </c>
      <c r="F50" s="74" t="str">
        <f t="shared" si="0"/>
        <v>agosto</v>
      </c>
      <c r="G50" s="74" t="s">
        <v>33</v>
      </c>
    </row>
    <row r="51" spans="1:7" x14ac:dyDescent="0.3">
      <c r="A51" s="72" t="s">
        <v>42</v>
      </c>
      <c r="B51" s="73">
        <v>43700</v>
      </c>
      <c r="D51" s="72">
        <v>45.03</v>
      </c>
      <c r="E51" s="72" t="s">
        <v>76</v>
      </c>
      <c r="F51" s="74" t="str">
        <f t="shared" si="0"/>
        <v>agosto</v>
      </c>
      <c r="G51" s="74" t="s">
        <v>79</v>
      </c>
    </row>
    <row r="52" spans="1:7" x14ac:dyDescent="0.3">
      <c r="A52" s="72" t="s">
        <v>42</v>
      </c>
      <c r="B52" s="73">
        <v>43697</v>
      </c>
      <c r="D52" s="72">
        <v>60.5</v>
      </c>
      <c r="E52" s="72" t="s">
        <v>76</v>
      </c>
      <c r="F52" s="74" t="str">
        <f t="shared" si="0"/>
        <v>agosto</v>
      </c>
      <c r="G52" s="74" t="s">
        <v>80</v>
      </c>
    </row>
    <row r="53" spans="1:7" x14ac:dyDescent="0.3">
      <c r="A53" s="72" t="s">
        <v>42</v>
      </c>
      <c r="B53" s="73">
        <v>43689</v>
      </c>
      <c r="D53" s="72">
        <v>10</v>
      </c>
      <c r="E53" s="72" t="s">
        <v>76</v>
      </c>
      <c r="F53" s="74" t="str">
        <f t="shared" si="0"/>
        <v>agosto</v>
      </c>
      <c r="G53" s="74" t="s">
        <v>21</v>
      </c>
    </row>
    <row r="54" spans="1:7" x14ac:dyDescent="0.3">
      <c r="A54" s="72" t="s">
        <v>42</v>
      </c>
      <c r="B54" s="73">
        <v>43686</v>
      </c>
      <c r="D54" s="72">
        <v>27.98</v>
      </c>
      <c r="E54" s="72" t="s">
        <v>76</v>
      </c>
      <c r="F54" s="74" t="str">
        <f t="shared" si="0"/>
        <v>agosto</v>
      </c>
      <c r="G54" s="74" t="s">
        <v>27</v>
      </c>
    </row>
    <row r="55" spans="1:7" x14ac:dyDescent="0.3">
      <c r="A55" s="72" t="s">
        <v>42</v>
      </c>
      <c r="B55" s="73">
        <v>43685</v>
      </c>
      <c r="D55" s="72">
        <v>66.599999999999994</v>
      </c>
      <c r="E55" s="72" t="s">
        <v>76</v>
      </c>
      <c r="F55" s="74" t="str">
        <f t="shared" si="0"/>
        <v>agosto</v>
      </c>
      <c r="G55" s="74" t="s">
        <v>21</v>
      </c>
    </row>
    <row r="56" spans="1:7" x14ac:dyDescent="0.3">
      <c r="A56" s="72" t="s">
        <v>42</v>
      </c>
      <c r="B56" s="73">
        <v>43678</v>
      </c>
      <c r="D56" s="72">
        <v>12.29</v>
      </c>
      <c r="E56" s="72" t="s">
        <v>76</v>
      </c>
      <c r="F56" s="74" t="str">
        <f t="shared" si="0"/>
        <v>agosto</v>
      </c>
      <c r="G56" s="74" t="s">
        <v>33</v>
      </c>
    </row>
    <row r="57" spans="1:7" x14ac:dyDescent="0.3">
      <c r="A57" s="72" t="s">
        <v>77</v>
      </c>
      <c r="B57" s="73">
        <v>43678</v>
      </c>
      <c r="D57" s="72">
        <v>164.25</v>
      </c>
      <c r="E57" s="72" t="s">
        <v>76</v>
      </c>
      <c r="F57" s="74" t="str">
        <f t="shared" si="0"/>
        <v>agosto</v>
      </c>
      <c r="G57" s="74" t="s">
        <v>21</v>
      </c>
    </row>
    <row r="58" spans="1:7" x14ac:dyDescent="0.3">
      <c r="A58" s="72" t="s">
        <v>78</v>
      </c>
      <c r="B58" s="73">
        <v>43678</v>
      </c>
      <c r="D58" s="72">
        <v>1054</v>
      </c>
      <c r="E58" s="72" t="s">
        <v>76</v>
      </c>
      <c r="F58" s="74" t="str">
        <f t="shared" si="0"/>
        <v>agosto</v>
      </c>
      <c r="G58" s="74" t="s">
        <v>83</v>
      </c>
    </row>
    <row r="59" spans="1:7" x14ac:dyDescent="0.3">
      <c r="A59" s="72" t="s">
        <v>77</v>
      </c>
      <c r="B59" s="73">
        <v>43677</v>
      </c>
      <c r="D59" s="72">
        <v>283.32</v>
      </c>
      <c r="E59" s="72" t="s">
        <v>76</v>
      </c>
      <c r="F59" s="74" t="str">
        <f t="shared" si="0"/>
        <v>julio</v>
      </c>
      <c r="G59" s="74" t="s">
        <v>80</v>
      </c>
    </row>
    <row r="60" spans="1:7" x14ac:dyDescent="0.3">
      <c r="A60" s="72" t="s">
        <v>42</v>
      </c>
      <c r="B60" s="73">
        <v>43677</v>
      </c>
      <c r="D60" s="72">
        <v>42.49</v>
      </c>
      <c r="E60" s="72" t="s">
        <v>76</v>
      </c>
      <c r="F60" s="74" t="str">
        <f t="shared" si="0"/>
        <v>julio</v>
      </c>
      <c r="G60" s="74" t="s">
        <v>21</v>
      </c>
    </row>
    <row r="61" spans="1:7" x14ac:dyDescent="0.3">
      <c r="A61" s="72" t="s">
        <v>42</v>
      </c>
      <c r="B61" s="73">
        <v>43676</v>
      </c>
      <c r="D61" s="72">
        <v>552.29999999999995</v>
      </c>
      <c r="E61" s="72" t="s">
        <v>76</v>
      </c>
      <c r="F61" s="74" t="str">
        <f t="shared" si="0"/>
        <v>julio</v>
      </c>
      <c r="G61" s="74" t="s">
        <v>27</v>
      </c>
    </row>
    <row r="62" spans="1:7" x14ac:dyDescent="0.3">
      <c r="A62" s="72" t="s">
        <v>42</v>
      </c>
      <c r="B62" s="73">
        <v>43669</v>
      </c>
      <c r="D62" s="72">
        <v>22.69</v>
      </c>
      <c r="E62" s="72" t="s">
        <v>76</v>
      </c>
      <c r="F62" s="74" t="str">
        <f t="shared" si="0"/>
        <v>julio</v>
      </c>
      <c r="G62" s="74" t="s">
        <v>21</v>
      </c>
    </row>
    <row r="63" spans="1:7" x14ac:dyDescent="0.3">
      <c r="A63" s="72" t="s">
        <v>42</v>
      </c>
      <c r="B63" s="73">
        <v>43666</v>
      </c>
      <c r="D63" s="72">
        <v>10</v>
      </c>
      <c r="E63" s="72" t="s">
        <v>76</v>
      </c>
      <c r="F63" s="74" t="str">
        <f t="shared" si="0"/>
        <v>julio</v>
      </c>
      <c r="G63" s="74" t="s">
        <v>33</v>
      </c>
    </row>
    <row r="64" spans="1:7" x14ac:dyDescent="0.3">
      <c r="A64" s="72" t="s">
        <v>42</v>
      </c>
      <c r="B64" s="73">
        <v>43654</v>
      </c>
      <c r="D64" s="72">
        <v>38.020000000000003</v>
      </c>
      <c r="E64" s="72" t="s">
        <v>76</v>
      </c>
      <c r="F64" s="74" t="str">
        <f t="shared" si="0"/>
        <v>julio</v>
      </c>
      <c r="G64" s="74" t="s">
        <v>79</v>
      </c>
    </row>
    <row r="65" spans="1:7" x14ac:dyDescent="0.3">
      <c r="A65" s="72" t="s">
        <v>42</v>
      </c>
      <c r="B65" s="73">
        <v>43652</v>
      </c>
      <c r="D65" s="72">
        <v>13.66</v>
      </c>
      <c r="E65" s="72" t="s">
        <v>76</v>
      </c>
      <c r="F65" s="74" t="str">
        <f t="shared" si="0"/>
        <v>julio</v>
      </c>
      <c r="G65" s="74" t="s">
        <v>80</v>
      </c>
    </row>
    <row r="66" spans="1:7" x14ac:dyDescent="0.3">
      <c r="A66" s="72" t="s">
        <v>42</v>
      </c>
      <c r="B66" s="73">
        <v>43650</v>
      </c>
      <c r="D66" s="72">
        <v>150</v>
      </c>
      <c r="E66" s="72" t="s">
        <v>76</v>
      </c>
      <c r="F66" s="74" t="str">
        <f t="shared" si="0"/>
        <v>julio</v>
      </c>
      <c r="G66" s="74" t="s">
        <v>21</v>
      </c>
    </row>
    <row r="67" spans="1:7" x14ac:dyDescent="0.3">
      <c r="A67" s="72" t="s">
        <v>42</v>
      </c>
      <c r="B67" s="73">
        <v>43648</v>
      </c>
      <c r="D67" s="72">
        <v>261.11</v>
      </c>
      <c r="E67" s="72" t="s">
        <v>76</v>
      </c>
      <c r="F67" s="74" t="str">
        <f t="shared" ref="F67:F130" si="1">TEXT(B67,"mmmmmmmmmmmmmm")</f>
        <v>julio</v>
      </c>
      <c r="G67" s="74" t="s">
        <v>27</v>
      </c>
    </row>
    <row r="68" spans="1:7" x14ac:dyDescent="0.3">
      <c r="A68" s="72" t="s">
        <v>77</v>
      </c>
      <c r="B68" s="73">
        <v>43647</v>
      </c>
      <c r="D68" s="72">
        <v>40</v>
      </c>
      <c r="E68" s="72" t="s">
        <v>76</v>
      </c>
      <c r="F68" s="74" t="str">
        <f t="shared" si="1"/>
        <v>julio</v>
      </c>
      <c r="G68" s="74" t="s">
        <v>21</v>
      </c>
    </row>
    <row r="69" spans="1:7" x14ac:dyDescent="0.3">
      <c r="A69" s="72" t="s">
        <v>78</v>
      </c>
      <c r="B69" s="73">
        <v>43647</v>
      </c>
      <c r="D69" s="72">
        <v>1054.18</v>
      </c>
      <c r="E69" s="72" t="s">
        <v>76</v>
      </c>
      <c r="F69" s="74" t="str">
        <f t="shared" si="1"/>
        <v>julio</v>
      </c>
      <c r="G69" s="74" t="s">
        <v>83</v>
      </c>
    </row>
    <row r="70" spans="1:7" x14ac:dyDescent="0.3">
      <c r="A70" s="72" t="s">
        <v>77</v>
      </c>
      <c r="B70" s="73">
        <v>43647</v>
      </c>
      <c r="D70" s="72">
        <v>164.25</v>
      </c>
      <c r="E70" s="72" t="s">
        <v>76</v>
      </c>
      <c r="F70" s="74" t="str">
        <f t="shared" si="1"/>
        <v>julio</v>
      </c>
      <c r="G70" s="74" t="s">
        <v>21</v>
      </c>
    </row>
    <row r="71" spans="1:7" x14ac:dyDescent="0.3">
      <c r="A71" s="72" t="s">
        <v>78</v>
      </c>
      <c r="B71" s="73">
        <v>43647</v>
      </c>
      <c r="D71" s="72">
        <v>1054.18</v>
      </c>
      <c r="E71" s="72" t="s">
        <v>76</v>
      </c>
      <c r="F71" s="74" t="str">
        <f t="shared" si="1"/>
        <v>julio</v>
      </c>
      <c r="G71" s="74" t="s">
        <v>83</v>
      </c>
    </row>
    <row r="72" spans="1:7" x14ac:dyDescent="0.3">
      <c r="A72" s="72" t="s">
        <v>77</v>
      </c>
      <c r="B72" s="73">
        <v>43646</v>
      </c>
      <c r="D72" s="72">
        <v>104.34</v>
      </c>
      <c r="E72" s="72" t="s">
        <v>76</v>
      </c>
      <c r="F72" s="74" t="str">
        <f t="shared" si="1"/>
        <v>junio</v>
      </c>
      <c r="G72" s="74" t="s">
        <v>80</v>
      </c>
    </row>
    <row r="73" spans="1:7" x14ac:dyDescent="0.3">
      <c r="A73" s="72" t="s">
        <v>42</v>
      </c>
      <c r="B73" s="73">
        <v>43646</v>
      </c>
      <c r="D73" s="72">
        <v>42.37</v>
      </c>
      <c r="E73" s="72" t="s">
        <v>76</v>
      </c>
      <c r="F73" s="74" t="str">
        <f t="shared" si="1"/>
        <v>junio</v>
      </c>
      <c r="G73" s="74" t="s">
        <v>21</v>
      </c>
    </row>
    <row r="74" spans="1:7" x14ac:dyDescent="0.3">
      <c r="A74" s="72" t="s">
        <v>77</v>
      </c>
      <c r="B74" s="73">
        <v>43644</v>
      </c>
      <c r="D74" s="72">
        <v>283.32</v>
      </c>
      <c r="E74" s="72" t="s">
        <v>76</v>
      </c>
      <c r="F74" s="74" t="str">
        <f t="shared" si="1"/>
        <v>junio</v>
      </c>
      <c r="G74" s="74" t="s">
        <v>27</v>
      </c>
    </row>
    <row r="75" spans="1:7" x14ac:dyDescent="0.3">
      <c r="A75" s="72" t="s">
        <v>42</v>
      </c>
      <c r="B75" s="73">
        <v>43641</v>
      </c>
      <c r="D75" s="72">
        <v>250</v>
      </c>
      <c r="E75" s="72" t="s">
        <v>76</v>
      </c>
      <c r="F75" s="74" t="str">
        <f t="shared" si="1"/>
        <v>junio</v>
      </c>
      <c r="G75" s="74" t="s">
        <v>21</v>
      </c>
    </row>
    <row r="76" spans="1:7" x14ac:dyDescent="0.3">
      <c r="A76" s="72" t="s">
        <v>42</v>
      </c>
      <c r="B76" s="73">
        <v>43639</v>
      </c>
      <c r="D76" s="72">
        <v>22.69</v>
      </c>
      <c r="E76" s="72" t="s">
        <v>76</v>
      </c>
      <c r="F76" s="74" t="str">
        <f t="shared" si="1"/>
        <v>junio</v>
      </c>
      <c r="G76" s="74" t="s">
        <v>33</v>
      </c>
    </row>
    <row r="77" spans="1:7" x14ac:dyDescent="0.3">
      <c r="A77" s="72" t="s">
        <v>42</v>
      </c>
      <c r="B77" s="73">
        <v>43636</v>
      </c>
      <c r="D77" s="72">
        <v>60.5</v>
      </c>
      <c r="E77" s="72" t="s">
        <v>76</v>
      </c>
      <c r="F77" s="74" t="str">
        <f t="shared" si="1"/>
        <v>junio</v>
      </c>
      <c r="G77" s="74" t="s">
        <v>79</v>
      </c>
    </row>
    <row r="78" spans="1:7" x14ac:dyDescent="0.3">
      <c r="A78" s="72" t="s">
        <v>42</v>
      </c>
      <c r="B78" s="73">
        <v>43634</v>
      </c>
      <c r="D78" s="72">
        <v>100</v>
      </c>
      <c r="E78" s="72" t="s">
        <v>76</v>
      </c>
      <c r="F78" s="74" t="str">
        <f t="shared" si="1"/>
        <v>junio</v>
      </c>
      <c r="G78" s="74" t="s">
        <v>80</v>
      </c>
    </row>
    <row r="79" spans="1:7" x14ac:dyDescent="0.3">
      <c r="A79" s="72" t="s">
        <v>42</v>
      </c>
      <c r="B79" s="73">
        <v>43628</v>
      </c>
      <c r="D79" s="72">
        <v>10</v>
      </c>
      <c r="E79" s="72" t="s">
        <v>76</v>
      </c>
      <c r="F79" s="74" t="str">
        <f t="shared" si="1"/>
        <v>junio</v>
      </c>
      <c r="G79" s="74" t="s">
        <v>21</v>
      </c>
    </row>
    <row r="80" spans="1:7" x14ac:dyDescent="0.3">
      <c r="A80" s="72" t="s">
        <v>42</v>
      </c>
      <c r="B80" s="73">
        <v>43625</v>
      </c>
      <c r="D80" s="72">
        <v>241</v>
      </c>
      <c r="E80" s="72" t="s">
        <v>76</v>
      </c>
      <c r="F80" s="74" t="str">
        <f t="shared" si="1"/>
        <v>junio</v>
      </c>
      <c r="G80" s="74" t="s">
        <v>27</v>
      </c>
    </row>
    <row r="81" spans="1:7" x14ac:dyDescent="0.3">
      <c r="A81" s="72" t="s">
        <v>42</v>
      </c>
      <c r="B81" s="73">
        <v>43622</v>
      </c>
      <c r="D81" s="72">
        <v>13.66</v>
      </c>
      <c r="E81" s="72" t="s">
        <v>76</v>
      </c>
      <c r="F81" s="74" t="str">
        <f t="shared" si="1"/>
        <v>junio</v>
      </c>
      <c r="G81" s="74" t="s">
        <v>80</v>
      </c>
    </row>
    <row r="82" spans="1:7" x14ac:dyDescent="0.3">
      <c r="A82" s="72" t="s">
        <v>77</v>
      </c>
      <c r="B82" s="73">
        <v>43617</v>
      </c>
      <c r="D82" s="72">
        <v>40</v>
      </c>
      <c r="E82" s="72" t="s">
        <v>76</v>
      </c>
      <c r="F82" s="74" t="str">
        <f t="shared" si="1"/>
        <v>junio</v>
      </c>
      <c r="G82" s="74" t="s">
        <v>21</v>
      </c>
    </row>
    <row r="83" spans="1:7" x14ac:dyDescent="0.3">
      <c r="A83" s="72" t="s">
        <v>77</v>
      </c>
      <c r="B83" s="73">
        <v>43617</v>
      </c>
      <c r="D83" s="72">
        <v>164.25</v>
      </c>
      <c r="E83" s="72" t="s">
        <v>76</v>
      </c>
      <c r="F83" s="74" t="str">
        <f t="shared" si="1"/>
        <v>junio</v>
      </c>
      <c r="G83" s="74" t="s">
        <v>27</v>
      </c>
    </row>
    <row r="84" spans="1:7" x14ac:dyDescent="0.3">
      <c r="A84" s="72" t="s">
        <v>78</v>
      </c>
      <c r="B84" s="73">
        <v>43617</v>
      </c>
      <c r="D84" s="72">
        <v>1054.18</v>
      </c>
      <c r="E84" s="72" t="s">
        <v>76</v>
      </c>
      <c r="F84" s="74" t="str">
        <f t="shared" si="1"/>
        <v>junio</v>
      </c>
      <c r="G84" s="74" t="s">
        <v>83</v>
      </c>
    </row>
    <row r="85" spans="1:7" x14ac:dyDescent="0.3">
      <c r="A85" s="72" t="s">
        <v>42</v>
      </c>
      <c r="B85" s="73">
        <v>43617</v>
      </c>
      <c r="D85" s="72">
        <v>13.32</v>
      </c>
      <c r="E85" s="72" t="s">
        <v>76</v>
      </c>
      <c r="F85" s="74" t="str">
        <f t="shared" si="1"/>
        <v>junio</v>
      </c>
      <c r="G85" s="74" t="s">
        <v>80</v>
      </c>
    </row>
    <row r="86" spans="1:7" x14ac:dyDescent="0.3">
      <c r="A86" s="72" t="s">
        <v>42</v>
      </c>
      <c r="B86" s="73">
        <v>43616</v>
      </c>
      <c r="D86" s="72">
        <v>66.56</v>
      </c>
      <c r="E86" s="72" t="s">
        <v>76</v>
      </c>
      <c r="F86" s="74" t="str">
        <f t="shared" si="1"/>
        <v>mayo</v>
      </c>
      <c r="G86" s="74" t="s">
        <v>21</v>
      </c>
    </row>
    <row r="87" spans="1:7" x14ac:dyDescent="0.3">
      <c r="A87" s="72" t="s">
        <v>77</v>
      </c>
      <c r="B87" s="73">
        <v>43616</v>
      </c>
      <c r="D87" s="72">
        <v>283.32</v>
      </c>
      <c r="E87" s="72" t="s">
        <v>76</v>
      </c>
      <c r="F87" s="74" t="str">
        <f t="shared" si="1"/>
        <v>mayo</v>
      </c>
      <c r="G87" s="74" t="s">
        <v>27</v>
      </c>
    </row>
    <row r="88" spans="1:7" x14ac:dyDescent="0.3">
      <c r="A88" s="72" t="s">
        <v>42</v>
      </c>
      <c r="B88" s="73">
        <v>43613</v>
      </c>
      <c r="D88" s="72">
        <v>70</v>
      </c>
      <c r="E88" s="72" t="s">
        <v>76</v>
      </c>
      <c r="F88" s="74" t="str">
        <f t="shared" si="1"/>
        <v>mayo</v>
      </c>
      <c r="G88" s="74" t="s">
        <v>21</v>
      </c>
    </row>
    <row r="89" spans="1:7" x14ac:dyDescent="0.3">
      <c r="A89" s="72" t="s">
        <v>42</v>
      </c>
      <c r="B89" s="73">
        <v>43608</v>
      </c>
      <c r="D89" s="72">
        <v>22.69</v>
      </c>
      <c r="E89" s="72" t="s">
        <v>76</v>
      </c>
      <c r="F89" s="74" t="str">
        <f t="shared" si="1"/>
        <v>mayo</v>
      </c>
      <c r="G89" s="74" t="s">
        <v>33</v>
      </c>
    </row>
    <row r="90" spans="1:7" x14ac:dyDescent="0.3">
      <c r="A90" s="72" t="s">
        <v>42</v>
      </c>
      <c r="B90" s="73">
        <v>43605</v>
      </c>
      <c r="D90" s="72">
        <v>60.5</v>
      </c>
      <c r="E90" s="72" t="s">
        <v>76</v>
      </c>
      <c r="F90" s="74" t="str">
        <f t="shared" si="1"/>
        <v>mayo</v>
      </c>
      <c r="G90" s="74" t="s">
        <v>79</v>
      </c>
    </row>
    <row r="91" spans="1:7" x14ac:dyDescent="0.3">
      <c r="A91" s="72" t="s">
        <v>42</v>
      </c>
      <c r="B91" s="73">
        <v>43605</v>
      </c>
      <c r="D91" s="72">
        <v>10</v>
      </c>
      <c r="E91" s="72" t="s">
        <v>76</v>
      </c>
      <c r="F91" s="74" t="str">
        <f t="shared" si="1"/>
        <v>mayo</v>
      </c>
      <c r="G91" s="74" t="s">
        <v>80</v>
      </c>
    </row>
    <row r="92" spans="1:7" x14ac:dyDescent="0.3">
      <c r="A92" s="72" t="s">
        <v>42</v>
      </c>
      <c r="B92" s="73">
        <v>43605</v>
      </c>
      <c r="D92" s="72">
        <v>95</v>
      </c>
      <c r="E92" s="72" t="s">
        <v>76</v>
      </c>
      <c r="F92" s="74" t="str">
        <f t="shared" si="1"/>
        <v>mayo</v>
      </c>
      <c r="G92" s="74" t="s">
        <v>21</v>
      </c>
    </row>
    <row r="93" spans="1:7" x14ac:dyDescent="0.3">
      <c r="A93" s="72" t="s">
        <v>42</v>
      </c>
      <c r="B93" s="73">
        <v>43605</v>
      </c>
      <c r="D93" s="72">
        <v>13.66</v>
      </c>
      <c r="E93" s="72" t="s">
        <v>76</v>
      </c>
      <c r="F93" s="74" t="str">
        <f t="shared" si="1"/>
        <v>mayo</v>
      </c>
      <c r="G93" s="74" t="s">
        <v>27</v>
      </c>
    </row>
    <row r="94" spans="1:7" x14ac:dyDescent="0.3">
      <c r="A94" s="72" t="s">
        <v>42</v>
      </c>
      <c r="B94" s="73">
        <v>43605</v>
      </c>
      <c r="D94" s="72">
        <v>70</v>
      </c>
      <c r="E94" s="72" t="s">
        <v>76</v>
      </c>
      <c r="F94" s="74" t="str">
        <f t="shared" si="1"/>
        <v>mayo</v>
      </c>
      <c r="G94" s="74" t="s">
        <v>21</v>
      </c>
    </row>
    <row r="95" spans="1:7" x14ac:dyDescent="0.3">
      <c r="A95" s="72" t="s">
        <v>42</v>
      </c>
      <c r="B95" s="73">
        <v>43601</v>
      </c>
      <c r="D95" s="72">
        <v>104.95</v>
      </c>
      <c r="E95" s="72" t="s">
        <v>76</v>
      </c>
      <c r="F95" s="74" t="str">
        <f t="shared" si="1"/>
        <v>mayo</v>
      </c>
      <c r="G95" s="74" t="s">
        <v>33</v>
      </c>
    </row>
    <row r="96" spans="1:7" x14ac:dyDescent="0.3">
      <c r="A96" s="72" t="s">
        <v>42</v>
      </c>
      <c r="B96" s="73">
        <v>43601</v>
      </c>
      <c r="D96" s="72">
        <v>37.17</v>
      </c>
      <c r="E96" s="72" t="s">
        <v>76</v>
      </c>
      <c r="F96" s="74" t="str">
        <f t="shared" si="1"/>
        <v>mayo</v>
      </c>
      <c r="G96" s="74" t="s">
        <v>79</v>
      </c>
    </row>
    <row r="97" spans="1:7" x14ac:dyDescent="0.3">
      <c r="A97" s="72" t="s">
        <v>42</v>
      </c>
      <c r="B97" s="73">
        <v>43601</v>
      </c>
      <c r="D97" s="72">
        <v>208.22</v>
      </c>
      <c r="E97" s="72" t="s">
        <v>76</v>
      </c>
      <c r="F97" s="74" t="str">
        <f t="shared" si="1"/>
        <v>mayo</v>
      </c>
      <c r="G97" s="74" t="s">
        <v>80</v>
      </c>
    </row>
    <row r="98" spans="1:7" x14ac:dyDescent="0.3">
      <c r="A98" s="72" t="s">
        <v>42</v>
      </c>
      <c r="B98" s="73">
        <v>43599</v>
      </c>
      <c r="D98" s="72">
        <v>82</v>
      </c>
      <c r="E98" s="72" t="s">
        <v>76</v>
      </c>
      <c r="F98" s="74" t="str">
        <f t="shared" si="1"/>
        <v>mayo</v>
      </c>
      <c r="G98" s="74" t="s">
        <v>21</v>
      </c>
    </row>
    <row r="99" spans="1:7" x14ac:dyDescent="0.3">
      <c r="A99" s="72" t="s">
        <v>42</v>
      </c>
      <c r="B99" s="73">
        <v>43586</v>
      </c>
      <c r="D99" s="72">
        <v>13.16</v>
      </c>
      <c r="E99" s="72" t="s">
        <v>76</v>
      </c>
      <c r="F99" s="74" t="str">
        <f t="shared" si="1"/>
        <v>mayo</v>
      </c>
      <c r="G99" s="74" t="s">
        <v>27</v>
      </c>
    </row>
    <row r="100" spans="1:7" x14ac:dyDescent="0.3">
      <c r="A100" s="72" t="s">
        <v>77</v>
      </c>
      <c r="B100" s="73">
        <v>43586</v>
      </c>
      <c r="D100" s="72">
        <v>164.25</v>
      </c>
      <c r="E100" s="72" t="s">
        <v>76</v>
      </c>
      <c r="F100" s="74" t="str">
        <f t="shared" si="1"/>
        <v>mayo</v>
      </c>
      <c r="G100" s="74" t="s">
        <v>80</v>
      </c>
    </row>
    <row r="101" spans="1:7" x14ac:dyDescent="0.3">
      <c r="A101" s="72" t="s">
        <v>77</v>
      </c>
      <c r="B101" s="73">
        <v>43586</v>
      </c>
      <c r="D101" s="72">
        <v>40</v>
      </c>
      <c r="E101" s="72" t="s">
        <v>76</v>
      </c>
      <c r="F101" s="74" t="str">
        <f t="shared" si="1"/>
        <v>mayo</v>
      </c>
      <c r="G101" s="74" t="s">
        <v>21</v>
      </c>
    </row>
    <row r="102" spans="1:7" x14ac:dyDescent="0.3">
      <c r="A102" s="72" t="s">
        <v>78</v>
      </c>
      <c r="B102" s="73">
        <v>43586</v>
      </c>
      <c r="D102" s="72">
        <v>1054.18</v>
      </c>
      <c r="E102" s="72" t="s">
        <v>76</v>
      </c>
      <c r="F102" s="74" t="str">
        <f t="shared" si="1"/>
        <v>mayo</v>
      </c>
      <c r="G102" s="74" t="s">
        <v>83</v>
      </c>
    </row>
    <row r="103" spans="1:7" x14ac:dyDescent="0.3">
      <c r="A103" s="72" t="s">
        <v>77</v>
      </c>
      <c r="B103" s="73">
        <v>43585</v>
      </c>
      <c r="D103" s="72">
        <v>283.32</v>
      </c>
      <c r="E103" s="72" t="s">
        <v>76</v>
      </c>
      <c r="F103" s="74" t="str">
        <f t="shared" si="1"/>
        <v>abril</v>
      </c>
      <c r="G103" s="74" t="s">
        <v>21</v>
      </c>
    </row>
    <row r="104" spans="1:7" x14ac:dyDescent="0.3">
      <c r="A104" s="72" t="s">
        <v>78</v>
      </c>
      <c r="B104" s="73">
        <v>43582</v>
      </c>
      <c r="D104" s="72">
        <v>831.89</v>
      </c>
      <c r="E104" s="72" t="s">
        <v>76</v>
      </c>
      <c r="F104" s="74" t="str">
        <f t="shared" si="1"/>
        <v>abril</v>
      </c>
      <c r="G104" s="74" t="s">
        <v>83</v>
      </c>
    </row>
    <row r="105" spans="1:7" x14ac:dyDescent="0.3">
      <c r="A105" s="72" t="s">
        <v>42</v>
      </c>
      <c r="B105" s="73">
        <v>43581</v>
      </c>
      <c r="D105" s="72">
        <v>18.14</v>
      </c>
      <c r="E105" s="72" t="s">
        <v>76</v>
      </c>
      <c r="F105" s="74" t="str">
        <f t="shared" si="1"/>
        <v>abril</v>
      </c>
      <c r="G105" s="74" t="s">
        <v>80</v>
      </c>
    </row>
    <row r="106" spans="1:7" x14ac:dyDescent="0.3">
      <c r="A106" s="72" t="s">
        <v>42</v>
      </c>
      <c r="B106" s="73">
        <v>43578</v>
      </c>
      <c r="D106" s="72">
        <v>22.69</v>
      </c>
      <c r="E106" s="72" t="s">
        <v>76</v>
      </c>
      <c r="F106" s="74" t="str">
        <f t="shared" si="1"/>
        <v>abril</v>
      </c>
      <c r="G106" s="74" t="s">
        <v>21</v>
      </c>
    </row>
    <row r="107" spans="1:7" x14ac:dyDescent="0.3">
      <c r="A107" s="72" t="s">
        <v>42</v>
      </c>
      <c r="B107" s="73">
        <v>43575</v>
      </c>
      <c r="D107" s="72">
        <v>60.5</v>
      </c>
      <c r="E107" s="72" t="s">
        <v>76</v>
      </c>
      <c r="F107" s="74" t="str">
        <f t="shared" si="1"/>
        <v>abril</v>
      </c>
      <c r="G107" s="74" t="s">
        <v>27</v>
      </c>
    </row>
    <row r="108" spans="1:7" x14ac:dyDescent="0.3">
      <c r="A108" s="72" t="s">
        <v>42</v>
      </c>
      <c r="B108" s="73">
        <v>43573</v>
      </c>
      <c r="D108" s="72">
        <v>40</v>
      </c>
      <c r="E108" s="72" t="s">
        <v>76</v>
      </c>
      <c r="F108" s="74" t="str">
        <f t="shared" si="1"/>
        <v>abril</v>
      </c>
      <c r="G108" s="74" t="s">
        <v>21</v>
      </c>
    </row>
    <row r="109" spans="1:7" x14ac:dyDescent="0.3">
      <c r="A109" s="72" t="s">
        <v>42</v>
      </c>
      <c r="B109" s="73">
        <v>43566</v>
      </c>
      <c r="D109" s="72">
        <v>12.26</v>
      </c>
      <c r="E109" s="72" t="s">
        <v>76</v>
      </c>
      <c r="F109" s="74" t="str">
        <f t="shared" si="1"/>
        <v>abril</v>
      </c>
      <c r="G109" s="74" t="s">
        <v>33</v>
      </c>
    </row>
    <row r="110" spans="1:7" x14ac:dyDescent="0.3">
      <c r="A110" s="72" t="s">
        <v>42</v>
      </c>
      <c r="B110" s="73">
        <v>43566</v>
      </c>
      <c r="D110" s="72">
        <v>16.12</v>
      </c>
      <c r="E110" s="72" t="s">
        <v>76</v>
      </c>
      <c r="F110" s="74" t="str">
        <f t="shared" si="1"/>
        <v>abril</v>
      </c>
      <c r="G110" s="74" t="s">
        <v>79</v>
      </c>
    </row>
    <row r="111" spans="1:7" x14ac:dyDescent="0.3">
      <c r="A111" s="72" t="s">
        <v>42</v>
      </c>
      <c r="B111" s="73">
        <v>43563</v>
      </c>
      <c r="D111" s="72">
        <v>22.99</v>
      </c>
      <c r="E111" s="72" t="s">
        <v>76</v>
      </c>
      <c r="F111" s="74" t="str">
        <f t="shared" si="1"/>
        <v>abril</v>
      </c>
      <c r="G111" s="74" t="s">
        <v>80</v>
      </c>
    </row>
    <row r="112" spans="1:7" x14ac:dyDescent="0.3">
      <c r="A112" s="72" t="s">
        <v>42</v>
      </c>
      <c r="B112" s="73">
        <v>43563</v>
      </c>
      <c r="D112" s="72">
        <v>13.66</v>
      </c>
      <c r="E112" s="72" t="s">
        <v>76</v>
      </c>
      <c r="F112" s="74" t="str">
        <f t="shared" si="1"/>
        <v>abril</v>
      </c>
      <c r="G112" s="74" t="s">
        <v>21</v>
      </c>
    </row>
    <row r="113" spans="1:7" x14ac:dyDescent="0.3">
      <c r="A113" s="72" t="s">
        <v>42</v>
      </c>
      <c r="B113" s="73">
        <v>43563</v>
      </c>
      <c r="D113" s="72">
        <v>227.87</v>
      </c>
      <c r="E113" s="72" t="s">
        <v>76</v>
      </c>
      <c r="F113" s="74" t="str">
        <f t="shared" si="1"/>
        <v>abril</v>
      </c>
      <c r="G113" s="74" t="s">
        <v>27</v>
      </c>
    </row>
    <row r="114" spans="1:7" x14ac:dyDescent="0.3">
      <c r="A114" s="72" t="s">
        <v>42</v>
      </c>
      <c r="B114" s="73">
        <v>43562</v>
      </c>
      <c r="D114" s="72">
        <v>30</v>
      </c>
      <c r="E114" s="72" t="s">
        <v>76</v>
      </c>
      <c r="F114" s="74" t="str">
        <f t="shared" si="1"/>
        <v>abril</v>
      </c>
      <c r="G114" s="74" t="s">
        <v>33</v>
      </c>
    </row>
    <row r="115" spans="1:7" x14ac:dyDescent="0.3">
      <c r="A115" s="72" t="s">
        <v>42</v>
      </c>
      <c r="B115" s="73">
        <v>43561</v>
      </c>
      <c r="D115" s="72">
        <v>30</v>
      </c>
      <c r="E115" s="72" t="s">
        <v>76</v>
      </c>
      <c r="F115" s="74" t="str">
        <f t="shared" si="1"/>
        <v>abril</v>
      </c>
      <c r="G115" s="74" t="s">
        <v>79</v>
      </c>
    </row>
    <row r="116" spans="1:7" x14ac:dyDescent="0.3">
      <c r="A116" s="72" t="s">
        <v>42</v>
      </c>
      <c r="B116" s="73">
        <v>43560</v>
      </c>
      <c r="D116" s="72">
        <v>10</v>
      </c>
      <c r="E116" s="72" t="s">
        <v>76</v>
      </c>
      <c r="F116" s="74" t="str">
        <f t="shared" si="1"/>
        <v>abril</v>
      </c>
      <c r="G116" s="74" t="s">
        <v>80</v>
      </c>
    </row>
    <row r="117" spans="1:7" x14ac:dyDescent="0.3">
      <c r="A117" s="72" t="s">
        <v>77</v>
      </c>
      <c r="B117" s="73">
        <v>43557</v>
      </c>
      <c r="D117" s="72">
        <v>24.71</v>
      </c>
      <c r="E117" s="72" t="s">
        <v>76</v>
      </c>
      <c r="F117" s="74" t="str">
        <f t="shared" si="1"/>
        <v>abril</v>
      </c>
      <c r="G117" s="74" t="s">
        <v>21</v>
      </c>
    </row>
    <row r="118" spans="1:7" x14ac:dyDescent="0.3">
      <c r="A118" s="72" t="s">
        <v>42</v>
      </c>
      <c r="B118" s="73">
        <v>43557</v>
      </c>
      <c r="D118" s="72">
        <v>19.649999999999999</v>
      </c>
      <c r="E118" s="72" t="s">
        <v>76</v>
      </c>
      <c r="F118" s="74" t="str">
        <f t="shared" si="1"/>
        <v>abril</v>
      </c>
      <c r="G118" s="74" t="s">
        <v>27</v>
      </c>
    </row>
    <row r="119" spans="1:7" x14ac:dyDescent="0.3">
      <c r="A119" s="72" t="s">
        <v>77</v>
      </c>
      <c r="B119" s="73">
        <v>43557</v>
      </c>
      <c r="D119" s="72">
        <v>164.25</v>
      </c>
      <c r="E119" s="72" t="s">
        <v>76</v>
      </c>
      <c r="F119" s="74" t="str">
        <f t="shared" si="1"/>
        <v>abril</v>
      </c>
      <c r="G119" s="74" t="s">
        <v>27</v>
      </c>
    </row>
    <row r="120" spans="1:7" x14ac:dyDescent="0.3">
      <c r="A120" s="72" t="s">
        <v>78</v>
      </c>
      <c r="B120" s="73">
        <v>43556</v>
      </c>
      <c r="D120" s="72">
        <v>1054.18</v>
      </c>
      <c r="E120" s="72" t="s">
        <v>76</v>
      </c>
      <c r="F120" s="74" t="str">
        <f t="shared" si="1"/>
        <v>abril</v>
      </c>
      <c r="G120" s="74" t="s">
        <v>83</v>
      </c>
    </row>
    <row r="121" spans="1:7" x14ac:dyDescent="0.3">
      <c r="A121" s="72" t="s">
        <v>77</v>
      </c>
      <c r="B121" s="73">
        <v>43556</v>
      </c>
      <c r="D121" s="72">
        <v>40</v>
      </c>
      <c r="E121" s="72" t="s">
        <v>76</v>
      </c>
      <c r="F121" s="74" t="str">
        <f t="shared" si="1"/>
        <v>abril</v>
      </c>
      <c r="G121" s="74" t="s">
        <v>79</v>
      </c>
    </row>
    <row r="122" spans="1:7" x14ac:dyDescent="0.3">
      <c r="A122" s="72" t="s">
        <v>77</v>
      </c>
      <c r="B122" s="73">
        <v>43555</v>
      </c>
      <c r="D122" s="72">
        <v>3</v>
      </c>
      <c r="E122" s="72" t="s">
        <v>76</v>
      </c>
      <c r="F122" s="74" t="str">
        <f t="shared" si="1"/>
        <v>marzo</v>
      </c>
      <c r="G122" s="74" t="s">
        <v>80</v>
      </c>
    </row>
    <row r="123" spans="1:7" x14ac:dyDescent="0.3">
      <c r="A123" s="72" t="s">
        <v>77</v>
      </c>
      <c r="B123" s="73">
        <v>43555</v>
      </c>
      <c r="D123" s="72">
        <v>3</v>
      </c>
      <c r="E123" s="72" t="s">
        <v>76</v>
      </c>
      <c r="F123" s="74" t="str">
        <f t="shared" si="1"/>
        <v>marzo</v>
      </c>
      <c r="G123" s="74" t="s">
        <v>21</v>
      </c>
    </row>
    <row r="124" spans="1:7" x14ac:dyDescent="0.3">
      <c r="A124" s="72" t="s">
        <v>77</v>
      </c>
      <c r="B124" s="73">
        <v>43555</v>
      </c>
      <c r="D124" s="72">
        <v>3</v>
      </c>
      <c r="E124" s="72" t="s">
        <v>76</v>
      </c>
      <c r="F124" s="74" t="str">
        <f t="shared" si="1"/>
        <v>marzo</v>
      </c>
      <c r="G124" s="74" t="s">
        <v>27</v>
      </c>
    </row>
    <row r="125" spans="1:7" x14ac:dyDescent="0.3">
      <c r="A125" s="72" t="s">
        <v>42</v>
      </c>
      <c r="B125" s="73">
        <v>43553</v>
      </c>
      <c r="D125" s="72">
        <v>81</v>
      </c>
      <c r="E125" s="72" t="s">
        <v>76</v>
      </c>
      <c r="F125" s="74" t="str">
        <f t="shared" si="1"/>
        <v>marzo</v>
      </c>
      <c r="G125" s="74" t="s">
        <v>21</v>
      </c>
    </row>
    <row r="126" spans="1:7" x14ac:dyDescent="0.3">
      <c r="A126" s="72" t="s">
        <v>78</v>
      </c>
      <c r="B126" s="73">
        <v>43553</v>
      </c>
      <c r="D126" s="72">
        <v>1054.18</v>
      </c>
      <c r="E126" s="72" t="s">
        <v>76</v>
      </c>
      <c r="F126" s="74" t="str">
        <f t="shared" si="1"/>
        <v>marzo</v>
      </c>
      <c r="G126" s="74" t="s">
        <v>83</v>
      </c>
    </row>
    <row r="127" spans="1:7" x14ac:dyDescent="0.3">
      <c r="A127" s="72" t="s">
        <v>77</v>
      </c>
      <c r="B127" s="73">
        <v>43553</v>
      </c>
      <c r="D127" s="72">
        <v>283.32</v>
      </c>
      <c r="E127" s="72" t="s">
        <v>76</v>
      </c>
      <c r="F127" s="74" t="str">
        <f t="shared" si="1"/>
        <v>marzo</v>
      </c>
      <c r="G127" s="74" t="s">
        <v>80</v>
      </c>
    </row>
    <row r="128" spans="1:7" x14ac:dyDescent="0.3">
      <c r="A128" s="72" t="s">
        <v>42</v>
      </c>
      <c r="B128" s="73">
        <v>43550</v>
      </c>
      <c r="D128" s="72">
        <v>18.14</v>
      </c>
      <c r="E128" s="72" t="s">
        <v>76</v>
      </c>
      <c r="F128" s="74" t="str">
        <f t="shared" si="1"/>
        <v>marzo</v>
      </c>
      <c r="G128" s="74" t="s">
        <v>21</v>
      </c>
    </row>
    <row r="129" spans="1:7" x14ac:dyDescent="0.3">
      <c r="A129" s="72" t="s">
        <v>42</v>
      </c>
      <c r="B129" s="73">
        <v>43547</v>
      </c>
      <c r="D129" s="72">
        <v>22.69</v>
      </c>
      <c r="E129" s="72" t="s">
        <v>76</v>
      </c>
      <c r="F129" s="74" t="str">
        <f t="shared" si="1"/>
        <v>marzo</v>
      </c>
      <c r="G129" s="74" t="s">
        <v>27</v>
      </c>
    </row>
    <row r="130" spans="1:7" x14ac:dyDescent="0.3">
      <c r="A130" s="72" t="s">
        <v>42</v>
      </c>
      <c r="B130" s="73">
        <v>43544</v>
      </c>
      <c r="D130" s="72">
        <v>60.5</v>
      </c>
      <c r="E130" s="72" t="s">
        <v>76</v>
      </c>
      <c r="F130" s="74" t="str">
        <f t="shared" si="1"/>
        <v>marzo</v>
      </c>
      <c r="G130" s="74" t="s">
        <v>21</v>
      </c>
    </row>
    <row r="131" spans="1:7" x14ac:dyDescent="0.3">
      <c r="A131" s="72" t="s">
        <v>42</v>
      </c>
      <c r="B131" s="73">
        <v>43536</v>
      </c>
      <c r="D131" s="72">
        <v>10</v>
      </c>
      <c r="E131" s="72" t="s">
        <v>76</v>
      </c>
      <c r="F131" s="74" t="str">
        <f t="shared" ref="F131:F194" si="2">TEXT(B131,"mmmmmmmmmmmmmm")</f>
        <v>marzo</v>
      </c>
      <c r="G131" s="74" t="s">
        <v>33</v>
      </c>
    </row>
    <row r="132" spans="1:7" x14ac:dyDescent="0.3">
      <c r="A132" s="72" t="s">
        <v>42</v>
      </c>
      <c r="B132" s="73">
        <v>43535</v>
      </c>
      <c r="D132" s="72">
        <v>13.66</v>
      </c>
      <c r="E132" s="72" t="s">
        <v>76</v>
      </c>
      <c r="F132" s="74" t="str">
        <f t="shared" si="2"/>
        <v>marzo</v>
      </c>
      <c r="G132" s="74" t="s">
        <v>79</v>
      </c>
    </row>
    <row r="133" spans="1:7" x14ac:dyDescent="0.3">
      <c r="A133" s="72" t="s">
        <v>42</v>
      </c>
      <c r="B133" s="73">
        <v>43535</v>
      </c>
      <c r="D133" s="72">
        <v>47.09</v>
      </c>
      <c r="E133" s="72" t="s">
        <v>76</v>
      </c>
      <c r="F133" s="74" t="str">
        <f t="shared" si="2"/>
        <v>marzo</v>
      </c>
      <c r="G133" s="74" t="s">
        <v>80</v>
      </c>
    </row>
    <row r="134" spans="1:7" x14ac:dyDescent="0.3">
      <c r="A134" s="72" t="s">
        <v>42</v>
      </c>
      <c r="B134" s="73">
        <v>43528</v>
      </c>
      <c r="D134" s="72">
        <v>100</v>
      </c>
      <c r="E134" s="72" t="s">
        <v>76</v>
      </c>
      <c r="F134" s="74" t="str">
        <f t="shared" si="2"/>
        <v>marzo</v>
      </c>
      <c r="G134" s="74" t="s">
        <v>21</v>
      </c>
    </row>
    <row r="135" spans="1:7" x14ac:dyDescent="0.3">
      <c r="A135" s="72" t="s">
        <v>77</v>
      </c>
      <c r="B135" s="73">
        <v>43525</v>
      </c>
      <c r="D135" s="72">
        <v>40</v>
      </c>
      <c r="E135" s="72" t="s">
        <v>76</v>
      </c>
      <c r="F135" s="74" t="str">
        <f t="shared" si="2"/>
        <v>marzo</v>
      </c>
      <c r="G135" s="74" t="s">
        <v>27</v>
      </c>
    </row>
    <row r="136" spans="1:7" x14ac:dyDescent="0.3">
      <c r="A136" s="72" t="s">
        <v>77</v>
      </c>
      <c r="B136" s="73">
        <v>43525</v>
      </c>
      <c r="D136" s="72">
        <v>164.25</v>
      </c>
      <c r="E136" s="72" t="s">
        <v>76</v>
      </c>
      <c r="F136" s="74" t="str">
        <f t="shared" si="2"/>
        <v>marzo</v>
      </c>
      <c r="G136" s="74" t="s">
        <v>21</v>
      </c>
    </row>
    <row r="137" spans="1:7" x14ac:dyDescent="0.3">
      <c r="A137" s="72" t="s">
        <v>77</v>
      </c>
      <c r="B137" s="73">
        <v>43524</v>
      </c>
      <c r="D137" s="72">
        <v>283.32</v>
      </c>
      <c r="E137" s="72" t="s">
        <v>76</v>
      </c>
      <c r="F137" s="74" t="str">
        <f t="shared" si="2"/>
        <v>febrero</v>
      </c>
      <c r="G137" s="74" t="s">
        <v>27</v>
      </c>
    </row>
    <row r="138" spans="1:7" x14ac:dyDescent="0.3">
      <c r="A138" s="72" t="s">
        <v>78</v>
      </c>
      <c r="B138" s="73">
        <v>43524</v>
      </c>
      <c r="D138" s="72">
        <v>1054.18</v>
      </c>
      <c r="E138" s="72" t="s">
        <v>76</v>
      </c>
      <c r="F138" s="74" t="str">
        <f t="shared" si="2"/>
        <v>febrero</v>
      </c>
      <c r="G138" s="74" t="s">
        <v>83</v>
      </c>
    </row>
    <row r="139" spans="1:7" x14ac:dyDescent="0.3">
      <c r="A139" s="72" t="s">
        <v>42</v>
      </c>
      <c r="B139" s="73">
        <v>43522</v>
      </c>
      <c r="D139" s="72">
        <v>18.14</v>
      </c>
      <c r="E139" s="72" t="s">
        <v>76</v>
      </c>
      <c r="F139" s="74" t="str">
        <f t="shared" si="2"/>
        <v>febrero</v>
      </c>
      <c r="G139" s="74" t="s">
        <v>80</v>
      </c>
    </row>
    <row r="140" spans="1:7" x14ac:dyDescent="0.3">
      <c r="A140" s="72" t="s">
        <v>42</v>
      </c>
      <c r="B140" s="73">
        <v>43519</v>
      </c>
      <c r="D140" s="72">
        <v>22.69</v>
      </c>
      <c r="E140" s="72" t="s">
        <v>76</v>
      </c>
      <c r="F140" s="74" t="str">
        <f t="shared" si="2"/>
        <v>febrero</v>
      </c>
      <c r="G140" s="74" t="s">
        <v>21</v>
      </c>
    </row>
    <row r="141" spans="1:7" x14ac:dyDescent="0.3">
      <c r="A141" s="72" t="s">
        <v>42</v>
      </c>
      <c r="B141" s="73">
        <v>43516</v>
      </c>
      <c r="D141" s="72">
        <v>60.5</v>
      </c>
      <c r="E141" s="72" t="s">
        <v>76</v>
      </c>
      <c r="F141" s="74" t="str">
        <f t="shared" si="2"/>
        <v>febrero</v>
      </c>
      <c r="G141" s="74" t="s">
        <v>27</v>
      </c>
    </row>
    <row r="142" spans="1:7" x14ac:dyDescent="0.3">
      <c r="A142" s="72" t="s">
        <v>42</v>
      </c>
      <c r="B142" s="73">
        <v>43509</v>
      </c>
      <c r="D142" s="72">
        <v>310</v>
      </c>
      <c r="E142" s="72" t="s">
        <v>76</v>
      </c>
      <c r="F142" s="74" t="str">
        <f t="shared" si="2"/>
        <v>febrero</v>
      </c>
      <c r="G142" s="74" t="s">
        <v>21</v>
      </c>
    </row>
    <row r="143" spans="1:7" x14ac:dyDescent="0.3">
      <c r="A143" s="72" t="s">
        <v>42</v>
      </c>
      <c r="B143" s="73">
        <v>43509</v>
      </c>
      <c r="D143" s="72">
        <v>87.6</v>
      </c>
      <c r="E143" s="72" t="s">
        <v>76</v>
      </c>
      <c r="F143" s="74" t="str">
        <f t="shared" si="2"/>
        <v>febrero</v>
      </c>
      <c r="G143" s="74" t="s">
        <v>33</v>
      </c>
    </row>
    <row r="144" spans="1:7" x14ac:dyDescent="0.3">
      <c r="A144" s="72" t="s">
        <v>42</v>
      </c>
      <c r="B144" s="73">
        <v>43508</v>
      </c>
      <c r="D144" s="72">
        <v>10</v>
      </c>
      <c r="E144" s="72" t="s">
        <v>76</v>
      </c>
      <c r="F144" s="74" t="str">
        <f t="shared" si="2"/>
        <v>febrero</v>
      </c>
      <c r="G144" s="74" t="s">
        <v>79</v>
      </c>
    </row>
    <row r="145" spans="1:7" x14ac:dyDescent="0.3">
      <c r="A145" s="72" t="s">
        <v>42</v>
      </c>
      <c r="B145" s="73">
        <v>43507</v>
      </c>
      <c r="D145" s="72">
        <v>145.19999999999999</v>
      </c>
      <c r="E145" s="72" t="s">
        <v>76</v>
      </c>
      <c r="F145" s="74" t="str">
        <f t="shared" si="2"/>
        <v>febrero</v>
      </c>
      <c r="G145" s="74" t="s">
        <v>80</v>
      </c>
    </row>
    <row r="146" spans="1:7" x14ac:dyDescent="0.3">
      <c r="A146" s="72" t="s">
        <v>42</v>
      </c>
      <c r="B146" s="73">
        <v>43507</v>
      </c>
      <c r="D146" s="72">
        <v>-100</v>
      </c>
      <c r="E146" s="72" t="s">
        <v>76</v>
      </c>
      <c r="F146" s="74" t="str">
        <f t="shared" si="2"/>
        <v>febrero</v>
      </c>
      <c r="G146" s="74" t="s">
        <v>21</v>
      </c>
    </row>
    <row r="147" spans="1:7" x14ac:dyDescent="0.3">
      <c r="A147" s="72" t="s">
        <v>77</v>
      </c>
      <c r="B147" s="73">
        <v>43497</v>
      </c>
      <c r="D147" s="72">
        <v>164.25</v>
      </c>
      <c r="E147" s="72" t="s">
        <v>76</v>
      </c>
      <c r="F147" s="74" t="str">
        <f t="shared" si="2"/>
        <v>febrero</v>
      </c>
      <c r="G147" s="74" t="s">
        <v>27</v>
      </c>
    </row>
    <row r="148" spans="1:7" x14ac:dyDescent="0.3">
      <c r="A148" s="72" t="s">
        <v>77</v>
      </c>
      <c r="B148" s="73">
        <v>43497</v>
      </c>
      <c r="D148" s="72">
        <v>40</v>
      </c>
      <c r="E148" s="72" t="s">
        <v>76</v>
      </c>
      <c r="F148" s="74" t="str">
        <f t="shared" si="2"/>
        <v>febrero</v>
      </c>
      <c r="G148" s="74" t="s">
        <v>79</v>
      </c>
    </row>
    <row r="149" spans="1:7" x14ac:dyDescent="0.3">
      <c r="A149" s="72" t="s">
        <v>42</v>
      </c>
      <c r="B149" s="73">
        <v>43497</v>
      </c>
      <c r="D149" s="72">
        <v>150.46</v>
      </c>
      <c r="E149" s="72" t="s">
        <v>76</v>
      </c>
      <c r="F149" s="74" t="str">
        <f t="shared" si="2"/>
        <v>febrero</v>
      </c>
      <c r="G149" s="74" t="s">
        <v>80</v>
      </c>
    </row>
    <row r="150" spans="1:7" x14ac:dyDescent="0.3">
      <c r="A150" s="72" t="s">
        <v>42</v>
      </c>
      <c r="B150" s="73">
        <v>43496</v>
      </c>
      <c r="D150" s="72">
        <v>18.14</v>
      </c>
      <c r="E150" s="72" t="s">
        <v>76</v>
      </c>
      <c r="F150" s="74" t="str">
        <f t="shared" si="2"/>
        <v>enero</v>
      </c>
      <c r="G150" s="74" t="s">
        <v>21</v>
      </c>
    </row>
    <row r="151" spans="1:7" x14ac:dyDescent="0.3">
      <c r="A151" s="72" t="s">
        <v>42</v>
      </c>
      <c r="B151" s="73">
        <v>43496</v>
      </c>
      <c r="D151" s="72">
        <v>40</v>
      </c>
      <c r="E151" s="72" t="s">
        <v>76</v>
      </c>
      <c r="F151" s="74" t="str">
        <f t="shared" si="2"/>
        <v>enero</v>
      </c>
      <c r="G151" s="74" t="s">
        <v>27</v>
      </c>
    </row>
    <row r="152" spans="1:7" x14ac:dyDescent="0.3">
      <c r="A152" s="72" t="s">
        <v>78</v>
      </c>
      <c r="B152" s="73">
        <v>43496</v>
      </c>
      <c r="D152" s="72">
        <v>1054.18</v>
      </c>
      <c r="E152" s="72" t="s">
        <v>76</v>
      </c>
      <c r="F152" s="74" t="str">
        <f t="shared" si="2"/>
        <v>enero</v>
      </c>
      <c r="G152" s="74" t="s">
        <v>83</v>
      </c>
    </row>
    <row r="153" spans="1:7" x14ac:dyDescent="0.3">
      <c r="A153" s="72" t="s">
        <v>42</v>
      </c>
      <c r="B153" s="73">
        <v>43496</v>
      </c>
      <c r="D153" s="72">
        <v>9.11</v>
      </c>
      <c r="E153" s="72" t="s">
        <v>76</v>
      </c>
      <c r="F153" s="74" t="str">
        <f t="shared" si="2"/>
        <v>enero</v>
      </c>
      <c r="G153" s="74" t="s">
        <v>80</v>
      </c>
    </row>
    <row r="154" spans="1:7" x14ac:dyDescent="0.3">
      <c r="A154" s="72" t="s">
        <v>77</v>
      </c>
      <c r="B154" s="73">
        <v>43496</v>
      </c>
      <c r="D154" s="72">
        <v>283.32</v>
      </c>
      <c r="E154" s="72" t="s">
        <v>76</v>
      </c>
      <c r="F154" s="74" t="str">
        <f t="shared" si="2"/>
        <v>enero</v>
      </c>
      <c r="G154" s="74" t="s">
        <v>21</v>
      </c>
    </row>
    <row r="155" spans="1:7" x14ac:dyDescent="0.3">
      <c r="A155" s="72" t="s">
        <v>42</v>
      </c>
      <c r="B155" s="73">
        <v>43493</v>
      </c>
      <c r="D155" s="72">
        <v>12</v>
      </c>
      <c r="E155" s="72" t="s">
        <v>76</v>
      </c>
      <c r="F155" s="74" t="str">
        <f t="shared" si="2"/>
        <v>enero</v>
      </c>
      <c r="G155" s="74" t="s">
        <v>27</v>
      </c>
    </row>
    <row r="156" spans="1:7" x14ac:dyDescent="0.3">
      <c r="A156" s="72" t="s">
        <v>42</v>
      </c>
      <c r="B156" s="73">
        <v>43492</v>
      </c>
      <c r="D156" s="72">
        <v>20</v>
      </c>
      <c r="E156" s="72" t="s">
        <v>76</v>
      </c>
      <c r="F156" s="74" t="str">
        <f t="shared" si="2"/>
        <v>enero</v>
      </c>
      <c r="G156" s="74" t="s">
        <v>21</v>
      </c>
    </row>
    <row r="157" spans="1:7" x14ac:dyDescent="0.3">
      <c r="A157" s="72" t="s">
        <v>42</v>
      </c>
      <c r="B157" s="73">
        <v>43491</v>
      </c>
      <c r="D157" s="72">
        <v>26.71</v>
      </c>
      <c r="E157" s="72" t="s">
        <v>76</v>
      </c>
      <c r="F157" s="74" t="str">
        <f t="shared" si="2"/>
        <v>enero</v>
      </c>
      <c r="G157" s="74" t="s">
        <v>33</v>
      </c>
    </row>
    <row r="158" spans="1:7" x14ac:dyDescent="0.3">
      <c r="A158" s="72" t="s">
        <v>42</v>
      </c>
      <c r="B158" s="73">
        <v>43490</v>
      </c>
      <c r="D158" s="72">
        <v>22.69</v>
      </c>
      <c r="E158" s="72" t="s">
        <v>76</v>
      </c>
      <c r="F158" s="74" t="str">
        <f t="shared" si="2"/>
        <v>enero</v>
      </c>
      <c r="G158" s="74" t="s">
        <v>79</v>
      </c>
    </row>
    <row r="159" spans="1:7" x14ac:dyDescent="0.3">
      <c r="A159" s="72" t="s">
        <v>42</v>
      </c>
      <c r="B159" s="73">
        <v>43490</v>
      </c>
      <c r="D159" s="72">
        <v>100</v>
      </c>
      <c r="E159" s="72" t="s">
        <v>75</v>
      </c>
      <c r="F159" s="74" t="str">
        <f t="shared" si="2"/>
        <v>enero</v>
      </c>
      <c r="G159" s="74" t="s">
        <v>80</v>
      </c>
    </row>
    <row r="160" spans="1:7" x14ac:dyDescent="0.3">
      <c r="A160" s="72" t="s">
        <v>42</v>
      </c>
      <c r="B160" s="73">
        <v>43487</v>
      </c>
      <c r="D160" s="72">
        <v>60.5</v>
      </c>
      <c r="E160" s="72" t="s">
        <v>76</v>
      </c>
      <c r="F160" s="74" t="str">
        <f t="shared" si="2"/>
        <v>enero</v>
      </c>
      <c r="G160" s="74" t="s">
        <v>21</v>
      </c>
    </row>
    <row r="161" spans="1:7" x14ac:dyDescent="0.3">
      <c r="A161" s="72" t="s">
        <v>42</v>
      </c>
      <c r="B161" s="73">
        <v>43483</v>
      </c>
      <c r="D161" s="72">
        <v>83.49</v>
      </c>
      <c r="E161" s="72" t="s">
        <v>76</v>
      </c>
      <c r="F161" s="74" t="str">
        <f t="shared" si="2"/>
        <v>enero</v>
      </c>
      <c r="G161" s="74" t="s">
        <v>27</v>
      </c>
    </row>
    <row r="162" spans="1:7" x14ac:dyDescent="0.3">
      <c r="A162" s="72" t="s">
        <v>42</v>
      </c>
      <c r="B162" s="73">
        <v>43483</v>
      </c>
      <c r="D162" s="72">
        <v>11.64</v>
      </c>
      <c r="E162" s="72" t="s">
        <v>76</v>
      </c>
      <c r="F162" s="74" t="str">
        <f t="shared" si="2"/>
        <v>enero</v>
      </c>
      <c r="G162" s="74" t="s">
        <v>33</v>
      </c>
    </row>
    <row r="163" spans="1:7" x14ac:dyDescent="0.3">
      <c r="A163" s="72" t="s">
        <v>77</v>
      </c>
      <c r="B163" s="73">
        <v>43466</v>
      </c>
      <c r="D163" s="72">
        <v>162.5</v>
      </c>
      <c r="E163" s="72" t="s">
        <v>76</v>
      </c>
      <c r="F163" s="74" t="str">
        <f t="shared" si="2"/>
        <v>enero</v>
      </c>
      <c r="G163" s="74" t="s">
        <v>79</v>
      </c>
    </row>
    <row r="164" spans="1:7" x14ac:dyDescent="0.3">
      <c r="A164" s="72" t="s">
        <v>77</v>
      </c>
      <c r="B164" s="73">
        <v>43466</v>
      </c>
      <c r="D164" s="72">
        <v>40</v>
      </c>
      <c r="E164" s="72" t="s">
        <v>76</v>
      </c>
      <c r="F164" s="74" t="str">
        <f t="shared" si="2"/>
        <v>enero</v>
      </c>
      <c r="G164" s="74" t="s">
        <v>80</v>
      </c>
    </row>
    <row r="165" spans="1:7" x14ac:dyDescent="0.3">
      <c r="F165" s="74" t="str">
        <f t="shared" si="2"/>
        <v>enero</v>
      </c>
      <c r="G165" s="74"/>
    </row>
    <row r="166" spans="1:7" x14ac:dyDescent="0.3">
      <c r="F166" s="74" t="str">
        <f t="shared" si="2"/>
        <v>enero</v>
      </c>
      <c r="G166" s="74"/>
    </row>
    <row r="167" spans="1:7" x14ac:dyDescent="0.3">
      <c r="F167" s="74" t="str">
        <f t="shared" si="2"/>
        <v>enero</v>
      </c>
      <c r="G167" s="74"/>
    </row>
    <row r="168" spans="1:7" x14ac:dyDescent="0.3">
      <c r="F168" s="74" t="str">
        <f t="shared" si="2"/>
        <v>enero</v>
      </c>
      <c r="G168" s="74"/>
    </row>
    <row r="169" spans="1:7" x14ac:dyDescent="0.3">
      <c r="F169" s="74" t="str">
        <f t="shared" si="2"/>
        <v>enero</v>
      </c>
      <c r="G169" s="74"/>
    </row>
    <row r="170" spans="1:7" x14ac:dyDescent="0.3">
      <c r="F170" s="74" t="str">
        <f t="shared" si="2"/>
        <v>enero</v>
      </c>
      <c r="G170" s="74"/>
    </row>
    <row r="171" spans="1:7" x14ac:dyDescent="0.3">
      <c r="F171" s="74" t="str">
        <f t="shared" si="2"/>
        <v>enero</v>
      </c>
      <c r="G171" s="74"/>
    </row>
    <row r="172" spans="1:7" x14ac:dyDescent="0.3">
      <c r="F172" s="74" t="str">
        <f t="shared" si="2"/>
        <v>enero</v>
      </c>
      <c r="G172" s="74"/>
    </row>
    <row r="173" spans="1:7" x14ac:dyDescent="0.3">
      <c r="F173" s="74" t="str">
        <f t="shared" si="2"/>
        <v>enero</v>
      </c>
      <c r="G173" s="74"/>
    </row>
    <row r="174" spans="1:7" x14ac:dyDescent="0.3">
      <c r="F174" s="74" t="str">
        <f t="shared" si="2"/>
        <v>enero</v>
      </c>
      <c r="G174" s="74"/>
    </row>
    <row r="175" spans="1:7" x14ac:dyDescent="0.3">
      <c r="F175" s="74" t="str">
        <f t="shared" si="2"/>
        <v>enero</v>
      </c>
      <c r="G175" s="74"/>
    </row>
    <row r="176" spans="1:7" x14ac:dyDescent="0.3">
      <c r="F176" s="74" t="str">
        <f t="shared" si="2"/>
        <v>enero</v>
      </c>
      <c r="G176" s="74"/>
    </row>
    <row r="177" spans="6:7" x14ac:dyDescent="0.3">
      <c r="F177" s="74" t="str">
        <f t="shared" si="2"/>
        <v>enero</v>
      </c>
      <c r="G177" s="74"/>
    </row>
    <row r="178" spans="6:7" x14ac:dyDescent="0.3">
      <c r="F178" s="74" t="str">
        <f t="shared" si="2"/>
        <v>enero</v>
      </c>
      <c r="G178" s="74"/>
    </row>
    <row r="179" spans="6:7" x14ac:dyDescent="0.3">
      <c r="F179" s="74" t="str">
        <f t="shared" si="2"/>
        <v>enero</v>
      </c>
      <c r="G179" s="74"/>
    </row>
    <row r="180" spans="6:7" x14ac:dyDescent="0.3">
      <c r="F180" s="74" t="str">
        <f t="shared" si="2"/>
        <v>enero</v>
      </c>
      <c r="G180" s="74"/>
    </row>
    <row r="181" spans="6:7" x14ac:dyDescent="0.3">
      <c r="F181" s="74" t="str">
        <f t="shared" si="2"/>
        <v>enero</v>
      </c>
      <c r="G181" s="74"/>
    </row>
    <row r="182" spans="6:7" x14ac:dyDescent="0.3">
      <c r="F182" s="74" t="str">
        <f t="shared" si="2"/>
        <v>enero</v>
      </c>
      <c r="G182" s="74"/>
    </row>
    <row r="183" spans="6:7" x14ac:dyDescent="0.3">
      <c r="F183" s="74" t="str">
        <f t="shared" si="2"/>
        <v>enero</v>
      </c>
      <c r="G183" s="74"/>
    </row>
    <row r="184" spans="6:7" x14ac:dyDescent="0.3">
      <c r="F184" s="74" t="str">
        <f t="shared" si="2"/>
        <v>enero</v>
      </c>
      <c r="G184" s="74"/>
    </row>
    <row r="185" spans="6:7" x14ac:dyDescent="0.3">
      <c r="F185" s="74" t="str">
        <f t="shared" si="2"/>
        <v>enero</v>
      </c>
      <c r="G185" s="74"/>
    </row>
    <row r="186" spans="6:7" x14ac:dyDescent="0.3">
      <c r="F186" s="74" t="str">
        <f t="shared" si="2"/>
        <v>enero</v>
      </c>
      <c r="G186" s="74"/>
    </row>
    <row r="187" spans="6:7" x14ac:dyDescent="0.3">
      <c r="F187" s="74" t="str">
        <f t="shared" si="2"/>
        <v>enero</v>
      </c>
      <c r="G187" s="74"/>
    </row>
    <row r="188" spans="6:7" x14ac:dyDescent="0.3">
      <c r="F188" s="74" t="str">
        <f t="shared" si="2"/>
        <v>enero</v>
      </c>
      <c r="G188" s="74"/>
    </row>
    <row r="189" spans="6:7" x14ac:dyDescent="0.3">
      <c r="F189" s="74" t="str">
        <f t="shared" si="2"/>
        <v>enero</v>
      </c>
      <c r="G189" s="74"/>
    </row>
    <row r="190" spans="6:7" x14ac:dyDescent="0.3">
      <c r="F190" s="74" t="str">
        <f t="shared" si="2"/>
        <v>enero</v>
      </c>
      <c r="G190" s="74"/>
    </row>
    <row r="191" spans="6:7" x14ac:dyDescent="0.3">
      <c r="F191" s="74" t="str">
        <f t="shared" si="2"/>
        <v>enero</v>
      </c>
      <c r="G191" s="74"/>
    </row>
    <row r="192" spans="6:7" x14ac:dyDescent="0.3">
      <c r="F192" s="74" t="str">
        <f t="shared" si="2"/>
        <v>enero</v>
      </c>
      <c r="G192" s="74"/>
    </row>
    <row r="193" spans="6:7" x14ac:dyDescent="0.3">
      <c r="F193" s="74" t="str">
        <f t="shared" si="2"/>
        <v>enero</v>
      </c>
      <c r="G193" s="74"/>
    </row>
    <row r="194" spans="6:7" x14ac:dyDescent="0.3">
      <c r="F194" s="74" t="str">
        <f t="shared" si="2"/>
        <v>enero</v>
      </c>
      <c r="G194" s="74"/>
    </row>
    <row r="195" spans="6:7" x14ac:dyDescent="0.3">
      <c r="F195" s="74" t="str">
        <f t="shared" ref="F195:F258" si="3">TEXT(B195,"mmmmmmmmmmmmmm")</f>
        <v>enero</v>
      </c>
      <c r="G195" s="74"/>
    </row>
    <row r="196" spans="6:7" x14ac:dyDescent="0.3">
      <c r="F196" s="74" t="str">
        <f t="shared" si="3"/>
        <v>enero</v>
      </c>
      <c r="G196" s="74"/>
    </row>
    <row r="197" spans="6:7" x14ac:dyDescent="0.3">
      <c r="F197" s="74" t="str">
        <f t="shared" si="3"/>
        <v>enero</v>
      </c>
      <c r="G197" s="74"/>
    </row>
    <row r="198" spans="6:7" x14ac:dyDescent="0.3">
      <c r="F198" s="74" t="str">
        <f t="shared" si="3"/>
        <v>enero</v>
      </c>
      <c r="G198" s="74"/>
    </row>
    <row r="199" spans="6:7" x14ac:dyDescent="0.3">
      <c r="F199" s="74" t="str">
        <f t="shared" si="3"/>
        <v>enero</v>
      </c>
      <c r="G199" s="74"/>
    </row>
    <row r="200" spans="6:7" x14ac:dyDescent="0.3">
      <c r="F200" s="74" t="str">
        <f t="shared" si="3"/>
        <v>enero</v>
      </c>
      <c r="G200" s="74"/>
    </row>
    <row r="201" spans="6:7" x14ac:dyDescent="0.3">
      <c r="F201" s="74" t="str">
        <f t="shared" si="3"/>
        <v>enero</v>
      </c>
      <c r="G201" s="74"/>
    </row>
    <row r="202" spans="6:7" x14ac:dyDescent="0.3">
      <c r="F202" s="74" t="str">
        <f t="shared" si="3"/>
        <v>enero</v>
      </c>
      <c r="G202" s="74"/>
    </row>
    <row r="203" spans="6:7" x14ac:dyDescent="0.3">
      <c r="F203" s="74" t="str">
        <f t="shared" si="3"/>
        <v>enero</v>
      </c>
      <c r="G203" s="74"/>
    </row>
    <row r="204" spans="6:7" x14ac:dyDescent="0.3">
      <c r="F204" s="74" t="str">
        <f t="shared" si="3"/>
        <v>enero</v>
      </c>
      <c r="G204" s="74"/>
    </row>
    <row r="205" spans="6:7" x14ac:dyDescent="0.3">
      <c r="F205" s="74" t="str">
        <f t="shared" si="3"/>
        <v>enero</v>
      </c>
      <c r="G205" s="74"/>
    </row>
    <row r="206" spans="6:7" x14ac:dyDescent="0.3">
      <c r="F206" s="74" t="str">
        <f t="shared" si="3"/>
        <v>enero</v>
      </c>
      <c r="G206" s="74"/>
    </row>
    <row r="207" spans="6:7" x14ac:dyDescent="0.3">
      <c r="F207" s="74" t="str">
        <f t="shared" si="3"/>
        <v>enero</v>
      </c>
      <c r="G207" s="74"/>
    </row>
    <row r="208" spans="6:7" x14ac:dyDescent="0.3">
      <c r="F208" s="74" t="str">
        <f t="shared" si="3"/>
        <v>enero</v>
      </c>
      <c r="G208" s="74"/>
    </row>
    <row r="209" spans="6:7" x14ac:dyDescent="0.3">
      <c r="F209" s="74" t="str">
        <f t="shared" si="3"/>
        <v>enero</v>
      </c>
      <c r="G209" s="74"/>
    </row>
    <row r="210" spans="6:7" x14ac:dyDescent="0.3">
      <c r="F210" s="74" t="str">
        <f t="shared" si="3"/>
        <v>enero</v>
      </c>
      <c r="G210" s="74"/>
    </row>
    <row r="211" spans="6:7" x14ac:dyDescent="0.3">
      <c r="F211" s="74" t="str">
        <f t="shared" si="3"/>
        <v>enero</v>
      </c>
      <c r="G211" s="74"/>
    </row>
    <row r="212" spans="6:7" x14ac:dyDescent="0.3">
      <c r="F212" s="74" t="str">
        <f t="shared" si="3"/>
        <v>enero</v>
      </c>
      <c r="G212" s="74"/>
    </row>
    <row r="213" spans="6:7" x14ac:dyDescent="0.3">
      <c r="F213" s="74" t="str">
        <f t="shared" si="3"/>
        <v>enero</v>
      </c>
      <c r="G213" s="74"/>
    </row>
    <row r="214" spans="6:7" x14ac:dyDescent="0.3">
      <c r="F214" s="74" t="str">
        <f t="shared" si="3"/>
        <v>enero</v>
      </c>
      <c r="G214" s="74"/>
    </row>
    <row r="215" spans="6:7" x14ac:dyDescent="0.3">
      <c r="F215" s="74" t="str">
        <f t="shared" si="3"/>
        <v>enero</v>
      </c>
      <c r="G215" s="74"/>
    </row>
    <row r="216" spans="6:7" x14ac:dyDescent="0.3">
      <c r="F216" s="74" t="str">
        <f t="shared" si="3"/>
        <v>enero</v>
      </c>
      <c r="G216" s="74"/>
    </row>
    <row r="217" spans="6:7" x14ac:dyDescent="0.3">
      <c r="F217" s="74" t="str">
        <f t="shared" si="3"/>
        <v>enero</v>
      </c>
      <c r="G217" s="74"/>
    </row>
    <row r="218" spans="6:7" x14ac:dyDescent="0.3">
      <c r="F218" s="74" t="str">
        <f t="shared" si="3"/>
        <v>enero</v>
      </c>
      <c r="G218" s="74"/>
    </row>
    <row r="219" spans="6:7" x14ac:dyDescent="0.3">
      <c r="F219" s="74" t="str">
        <f t="shared" si="3"/>
        <v>enero</v>
      </c>
      <c r="G219" s="74"/>
    </row>
    <row r="220" spans="6:7" x14ac:dyDescent="0.3">
      <c r="F220" s="74" t="str">
        <f t="shared" si="3"/>
        <v>enero</v>
      </c>
      <c r="G220" s="74"/>
    </row>
    <row r="221" spans="6:7" x14ac:dyDescent="0.3">
      <c r="F221" s="74" t="str">
        <f t="shared" si="3"/>
        <v>enero</v>
      </c>
      <c r="G221" s="74"/>
    </row>
    <row r="222" spans="6:7" x14ac:dyDescent="0.3">
      <c r="F222" s="74" t="str">
        <f t="shared" si="3"/>
        <v>enero</v>
      </c>
      <c r="G222" s="74"/>
    </row>
    <row r="223" spans="6:7" x14ac:dyDescent="0.3">
      <c r="F223" s="74" t="str">
        <f t="shared" si="3"/>
        <v>enero</v>
      </c>
      <c r="G223" s="74"/>
    </row>
    <row r="224" spans="6:7" x14ac:dyDescent="0.3">
      <c r="F224" s="74" t="str">
        <f t="shared" si="3"/>
        <v>enero</v>
      </c>
      <c r="G224" s="74"/>
    </row>
    <row r="225" spans="6:7" x14ac:dyDescent="0.3">
      <c r="F225" s="74" t="str">
        <f t="shared" si="3"/>
        <v>enero</v>
      </c>
      <c r="G225" s="74"/>
    </row>
    <row r="226" spans="6:7" x14ac:dyDescent="0.3">
      <c r="F226" s="74" t="str">
        <f t="shared" si="3"/>
        <v>enero</v>
      </c>
      <c r="G226" s="74"/>
    </row>
    <row r="227" spans="6:7" x14ac:dyDescent="0.3">
      <c r="F227" s="74" t="str">
        <f t="shared" si="3"/>
        <v>enero</v>
      </c>
      <c r="G227" s="74"/>
    </row>
    <row r="228" spans="6:7" x14ac:dyDescent="0.3">
      <c r="F228" s="74" t="str">
        <f t="shared" si="3"/>
        <v>enero</v>
      </c>
      <c r="G228" s="74"/>
    </row>
    <row r="229" spans="6:7" x14ac:dyDescent="0.3">
      <c r="F229" s="74" t="str">
        <f t="shared" si="3"/>
        <v>enero</v>
      </c>
      <c r="G229" s="74"/>
    </row>
    <row r="230" spans="6:7" x14ac:dyDescent="0.3">
      <c r="F230" s="74" t="str">
        <f t="shared" si="3"/>
        <v>enero</v>
      </c>
      <c r="G230" s="74"/>
    </row>
    <row r="231" spans="6:7" x14ac:dyDescent="0.3">
      <c r="F231" s="74" t="str">
        <f t="shared" si="3"/>
        <v>enero</v>
      </c>
      <c r="G231" s="74"/>
    </row>
    <row r="232" spans="6:7" x14ac:dyDescent="0.3">
      <c r="F232" s="74" t="str">
        <f t="shared" si="3"/>
        <v>enero</v>
      </c>
      <c r="G232" s="74"/>
    </row>
    <row r="233" spans="6:7" x14ac:dyDescent="0.3">
      <c r="F233" s="74" t="str">
        <f t="shared" si="3"/>
        <v>enero</v>
      </c>
      <c r="G233" s="74"/>
    </row>
    <row r="234" spans="6:7" x14ac:dyDescent="0.3">
      <c r="F234" s="74" t="str">
        <f t="shared" si="3"/>
        <v>enero</v>
      </c>
      <c r="G234" s="74"/>
    </row>
    <row r="235" spans="6:7" x14ac:dyDescent="0.3">
      <c r="F235" s="74" t="str">
        <f t="shared" si="3"/>
        <v>enero</v>
      </c>
      <c r="G235" s="74"/>
    </row>
    <row r="236" spans="6:7" x14ac:dyDescent="0.3">
      <c r="F236" s="74" t="str">
        <f t="shared" si="3"/>
        <v>enero</v>
      </c>
      <c r="G236" s="74"/>
    </row>
    <row r="237" spans="6:7" x14ac:dyDescent="0.3">
      <c r="F237" s="74" t="str">
        <f t="shared" si="3"/>
        <v>enero</v>
      </c>
      <c r="G237" s="74"/>
    </row>
    <row r="238" spans="6:7" x14ac:dyDescent="0.3">
      <c r="F238" s="74" t="str">
        <f t="shared" si="3"/>
        <v>enero</v>
      </c>
      <c r="G238" s="74"/>
    </row>
    <row r="239" spans="6:7" x14ac:dyDescent="0.3">
      <c r="F239" s="74" t="str">
        <f t="shared" si="3"/>
        <v>enero</v>
      </c>
      <c r="G239" s="74"/>
    </row>
    <row r="240" spans="6:7" x14ac:dyDescent="0.3">
      <c r="F240" s="74" t="str">
        <f t="shared" si="3"/>
        <v>enero</v>
      </c>
      <c r="G240" s="74"/>
    </row>
    <row r="241" spans="6:7" x14ac:dyDescent="0.3">
      <c r="F241" s="74" t="str">
        <f t="shared" si="3"/>
        <v>enero</v>
      </c>
      <c r="G241" s="74"/>
    </row>
    <row r="242" spans="6:7" x14ac:dyDescent="0.3">
      <c r="F242" s="74" t="str">
        <f t="shared" si="3"/>
        <v>enero</v>
      </c>
      <c r="G242" s="74"/>
    </row>
    <row r="243" spans="6:7" x14ac:dyDescent="0.3">
      <c r="F243" s="74" t="str">
        <f t="shared" si="3"/>
        <v>enero</v>
      </c>
      <c r="G243" s="74"/>
    </row>
    <row r="244" spans="6:7" x14ac:dyDescent="0.3">
      <c r="F244" s="74" t="str">
        <f t="shared" si="3"/>
        <v>enero</v>
      </c>
      <c r="G244" s="74"/>
    </row>
    <row r="245" spans="6:7" x14ac:dyDescent="0.3">
      <c r="F245" s="74" t="str">
        <f t="shared" si="3"/>
        <v>enero</v>
      </c>
      <c r="G245" s="74"/>
    </row>
    <row r="246" spans="6:7" x14ac:dyDescent="0.3">
      <c r="F246" s="74" t="str">
        <f t="shared" si="3"/>
        <v>enero</v>
      </c>
      <c r="G246" s="74"/>
    </row>
    <row r="247" spans="6:7" x14ac:dyDescent="0.3">
      <c r="F247" s="74" t="str">
        <f t="shared" si="3"/>
        <v>enero</v>
      </c>
      <c r="G247" s="74"/>
    </row>
    <row r="248" spans="6:7" x14ac:dyDescent="0.3">
      <c r="F248" s="74" t="str">
        <f t="shared" si="3"/>
        <v>enero</v>
      </c>
      <c r="G248" s="74"/>
    </row>
    <row r="249" spans="6:7" x14ac:dyDescent="0.3">
      <c r="F249" s="74" t="str">
        <f t="shared" si="3"/>
        <v>enero</v>
      </c>
      <c r="G249" s="74"/>
    </row>
    <row r="250" spans="6:7" x14ac:dyDescent="0.3">
      <c r="F250" s="74" t="str">
        <f t="shared" si="3"/>
        <v>enero</v>
      </c>
      <c r="G250" s="74"/>
    </row>
    <row r="251" spans="6:7" x14ac:dyDescent="0.3">
      <c r="F251" s="74" t="str">
        <f t="shared" si="3"/>
        <v>enero</v>
      </c>
      <c r="G251" s="74"/>
    </row>
    <row r="252" spans="6:7" x14ac:dyDescent="0.3">
      <c r="F252" s="74" t="str">
        <f t="shared" si="3"/>
        <v>enero</v>
      </c>
      <c r="G252" s="74"/>
    </row>
    <row r="253" spans="6:7" x14ac:dyDescent="0.3">
      <c r="F253" s="74" t="str">
        <f t="shared" si="3"/>
        <v>enero</v>
      </c>
      <c r="G253" s="74"/>
    </row>
    <row r="254" spans="6:7" x14ac:dyDescent="0.3">
      <c r="F254" s="74" t="str">
        <f t="shared" si="3"/>
        <v>enero</v>
      </c>
      <c r="G254" s="74"/>
    </row>
    <row r="255" spans="6:7" x14ac:dyDescent="0.3">
      <c r="F255" s="74" t="str">
        <f t="shared" si="3"/>
        <v>enero</v>
      </c>
      <c r="G255" s="74"/>
    </row>
    <row r="256" spans="6:7" x14ac:dyDescent="0.3">
      <c r="F256" s="74" t="str">
        <f t="shared" si="3"/>
        <v>enero</v>
      </c>
      <c r="G256" s="74"/>
    </row>
    <row r="257" spans="6:7" x14ac:dyDescent="0.3">
      <c r="F257" s="74" t="str">
        <f t="shared" si="3"/>
        <v>enero</v>
      </c>
      <c r="G257" s="74"/>
    </row>
    <row r="258" spans="6:7" x14ac:dyDescent="0.3">
      <c r="F258" s="74" t="str">
        <f t="shared" si="3"/>
        <v>enero</v>
      </c>
      <c r="G258" s="74"/>
    </row>
    <row r="259" spans="6:7" x14ac:dyDescent="0.3">
      <c r="F259" s="74" t="str">
        <f t="shared" ref="F259:F322" si="4">TEXT(B259,"mmmmmmmmmmmmmm")</f>
        <v>enero</v>
      </c>
      <c r="G259" s="74"/>
    </row>
    <row r="260" spans="6:7" x14ac:dyDescent="0.3">
      <c r="F260" s="74" t="str">
        <f t="shared" si="4"/>
        <v>enero</v>
      </c>
      <c r="G260" s="74"/>
    </row>
    <row r="261" spans="6:7" x14ac:dyDescent="0.3">
      <c r="F261" s="74" t="str">
        <f t="shared" si="4"/>
        <v>enero</v>
      </c>
      <c r="G261" s="74"/>
    </row>
    <row r="262" spans="6:7" x14ac:dyDescent="0.3">
      <c r="F262" s="74" t="str">
        <f t="shared" si="4"/>
        <v>enero</v>
      </c>
      <c r="G262" s="74"/>
    </row>
    <row r="263" spans="6:7" x14ac:dyDescent="0.3">
      <c r="F263" s="74" t="str">
        <f t="shared" si="4"/>
        <v>enero</v>
      </c>
      <c r="G263" s="74"/>
    </row>
    <row r="264" spans="6:7" x14ac:dyDescent="0.3">
      <c r="F264" s="74" t="str">
        <f t="shared" si="4"/>
        <v>enero</v>
      </c>
      <c r="G264" s="74"/>
    </row>
    <row r="265" spans="6:7" x14ac:dyDescent="0.3">
      <c r="F265" s="74" t="str">
        <f t="shared" si="4"/>
        <v>enero</v>
      </c>
      <c r="G265" s="74"/>
    </row>
    <row r="266" spans="6:7" x14ac:dyDescent="0.3">
      <c r="F266" s="74" t="str">
        <f t="shared" si="4"/>
        <v>enero</v>
      </c>
      <c r="G266" s="74"/>
    </row>
    <row r="267" spans="6:7" x14ac:dyDescent="0.3">
      <c r="F267" s="74" t="str">
        <f t="shared" si="4"/>
        <v>enero</v>
      </c>
      <c r="G267" s="74"/>
    </row>
    <row r="268" spans="6:7" x14ac:dyDescent="0.3">
      <c r="F268" s="74" t="str">
        <f t="shared" si="4"/>
        <v>enero</v>
      </c>
      <c r="G268" s="74"/>
    </row>
    <row r="269" spans="6:7" x14ac:dyDescent="0.3">
      <c r="F269" s="74" t="str">
        <f t="shared" si="4"/>
        <v>enero</v>
      </c>
      <c r="G269" s="74"/>
    </row>
    <row r="270" spans="6:7" x14ac:dyDescent="0.3">
      <c r="F270" s="74" t="str">
        <f t="shared" si="4"/>
        <v>enero</v>
      </c>
      <c r="G270" s="74"/>
    </row>
    <row r="271" spans="6:7" x14ac:dyDescent="0.3">
      <c r="F271" s="74" t="str">
        <f t="shared" si="4"/>
        <v>enero</v>
      </c>
      <c r="G271" s="74"/>
    </row>
    <row r="272" spans="6:7" x14ac:dyDescent="0.3">
      <c r="F272" s="74" t="str">
        <f t="shared" si="4"/>
        <v>enero</v>
      </c>
      <c r="G272" s="74"/>
    </row>
    <row r="273" spans="6:7" x14ac:dyDescent="0.3">
      <c r="F273" s="74" t="str">
        <f t="shared" si="4"/>
        <v>enero</v>
      </c>
      <c r="G273" s="74"/>
    </row>
    <row r="274" spans="6:7" x14ac:dyDescent="0.3">
      <c r="F274" s="74" t="str">
        <f t="shared" si="4"/>
        <v>enero</v>
      </c>
      <c r="G274" s="74"/>
    </row>
    <row r="275" spans="6:7" x14ac:dyDescent="0.3">
      <c r="F275" s="74" t="str">
        <f t="shared" si="4"/>
        <v>enero</v>
      </c>
      <c r="G275" s="74"/>
    </row>
    <row r="276" spans="6:7" x14ac:dyDescent="0.3">
      <c r="F276" s="74" t="str">
        <f t="shared" si="4"/>
        <v>enero</v>
      </c>
      <c r="G276" s="74"/>
    </row>
    <row r="277" spans="6:7" x14ac:dyDescent="0.3">
      <c r="F277" s="74" t="str">
        <f t="shared" si="4"/>
        <v>enero</v>
      </c>
      <c r="G277" s="74"/>
    </row>
    <row r="278" spans="6:7" x14ac:dyDescent="0.3">
      <c r="F278" s="74" t="str">
        <f t="shared" si="4"/>
        <v>enero</v>
      </c>
      <c r="G278" s="74"/>
    </row>
    <row r="279" spans="6:7" x14ac:dyDescent="0.3">
      <c r="F279" s="74" t="str">
        <f t="shared" si="4"/>
        <v>enero</v>
      </c>
      <c r="G279" s="74"/>
    </row>
    <row r="280" spans="6:7" x14ac:dyDescent="0.3">
      <c r="F280" s="74" t="str">
        <f t="shared" si="4"/>
        <v>enero</v>
      </c>
      <c r="G280" s="74"/>
    </row>
    <row r="281" spans="6:7" x14ac:dyDescent="0.3">
      <c r="F281" s="74" t="str">
        <f t="shared" si="4"/>
        <v>enero</v>
      </c>
      <c r="G281" s="74"/>
    </row>
    <row r="282" spans="6:7" x14ac:dyDescent="0.3">
      <c r="F282" s="74" t="str">
        <f t="shared" si="4"/>
        <v>enero</v>
      </c>
      <c r="G282" s="74"/>
    </row>
    <row r="283" spans="6:7" x14ac:dyDescent="0.3">
      <c r="F283" s="74" t="str">
        <f t="shared" si="4"/>
        <v>enero</v>
      </c>
      <c r="G283" s="74"/>
    </row>
    <row r="284" spans="6:7" x14ac:dyDescent="0.3">
      <c r="F284" s="74" t="str">
        <f t="shared" si="4"/>
        <v>enero</v>
      </c>
      <c r="G284" s="74"/>
    </row>
    <row r="285" spans="6:7" x14ac:dyDescent="0.3">
      <c r="F285" s="74" t="str">
        <f t="shared" si="4"/>
        <v>enero</v>
      </c>
      <c r="G285" s="74"/>
    </row>
    <row r="286" spans="6:7" x14ac:dyDescent="0.3">
      <c r="F286" s="74" t="str">
        <f t="shared" si="4"/>
        <v>enero</v>
      </c>
      <c r="G286" s="74"/>
    </row>
    <row r="287" spans="6:7" x14ac:dyDescent="0.3">
      <c r="F287" s="74" t="str">
        <f t="shared" si="4"/>
        <v>enero</v>
      </c>
      <c r="G287" s="74"/>
    </row>
    <row r="288" spans="6:7" x14ac:dyDescent="0.3">
      <c r="F288" s="74" t="str">
        <f t="shared" si="4"/>
        <v>enero</v>
      </c>
      <c r="G288" s="74"/>
    </row>
    <row r="289" spans="6:7" x14ac:dyDescent="0.3">
      <c r="F289" s="74" t="str">
        <f t="shared" si="4"/>
        <v>enero</v>
      </c>
      <c r="G289" s="74"/>
    </row>
    <row r="290" spans="6:7" x14ac:dyDescent="0.3">
      <c r="F290" s="74" t="str">
        <f t="shared" si="4"/>
        <v>enero</v>
      </c>
      <c r="G290" s="74"/>
    </row>
    <row r="291" spans="6:7" x14ac:dyDescent="0.3">
      <c r="F291" s="74" t="str">
        <f t="shared" si="4"/>
        <v>enero</v>
      </c>
      <c r="G291" s="74"/>
    </row>
    <row r="292" spans="6:7" x14ac:dyDescent="0.3">
      <c r="F292" s="74" t="str">
        <f t="shared" si="4"/>
        <v>enero</v>
      </c>
      <c r="G292" s="74"/>
    </row>
    <row r="293" spans="6:7" x14ac:dyDescent="0.3">
      <c r="F293" s="74" t="str">
        <f t="shared" si="4"/>
        <v>enero</v>
      </c>
      <c r="G293" s="74"/>
    </row>
    <row r="294" spans="6:7" x14ac:dyDescent="0.3">
      <c r="F294" s="74" t="str">
        <f t="shared" si="4"/>
        <v>enero</v>
      </c>
      <c r="G294" s="74"/>
    </row>
    <row r="295" spans="6:7" x14ac:dyDescent="0.3">
      <c r="F295" s="74" t="str">
        <f t="shared" si="4"/>
        <v>enero</v>
      </c>
      <c r="G295" s="74"/>
    </row>
    <row r="296" spans="6:7" x14ac:dyDescent="0.3">
      <c r="F296" s="74" t="str">
        <f t="shared" si="4"/>
        <v>enero</v>
      </c>
      <c r="G296" s="74"/>
    </row>
    <row r="297" spans="6:7" x14ac:dyDescent="0.3">
      <c r="F297" s="74" t="str">
        <f t="shared" si="4"/>
        <v>enero</v>
      </c>
      <c r="G297" s="74"/>
    </row>
    <row r="298" spans="6:7" x14ac:dyDescent="0.3">
      <c r="F298" s="74" t="str">
        <f t="shared" si="4"/>
        <v>enero</v>
      </c>
      <c r="G298" s="74"/>
    </row>
    <row r="299" spans="6:7" x14ac:dyDescent="0.3">
      <c r="F299" s="74" t="str">
        <f t="shared" si="4"/>
        <v>enero</v>
      </c>
      <c r="G299" s="74"/>
    </row>
    <row r="300" spans="6:7" x14ac:dyDescent="0.3">
      <c r="F300" s="74" t="str">
        <f t="shared" si="4"/>
        <v>enero</v>
      </c>
      <c r="G300" s="74"/>
    </row>
    <row r="301" spans="6:7" x14ac:dyDescent="0.3">
      <c r="F301" s="74" t="str">
        <f t="shared" si="4"/>
        <v>enero</v>
      </c>
      <c r="G301" s="74"/>
    </row>
    <row r="302" spans="6:7" x14ac:dyDescent="0.3">
      <c r="F302" s="74" t="str">
        <f t="shared" si="4"/>
        <v>enero</v>
      </c>
      <c r="G302" s="74"/>
    </row>
    <row r="303" spans="6:7" x14ac:dyDescent="0.3">
      <c r="F303" s="74" t="str">
        <f t="shared" si="4"/>
        <v>enero</v>
      </c>
      <c r="G303" s="74"/>
    </row>
    <row r="304" spans="6:7" x14ac:dyDescent="0.3">
      <c r="F304" s="74" t="str">
        <f t="shared" si="4"/>
        <v>enero</v>
      </c>
      <c r="G304" s="74"/>
    </row>
    <row r="305" spans="6:7" x14ac:dyDescent="0.3">
      <c r="F305" s="74" t="str">
        <f t="shared" si="4"/>
        <v>enero</v>
      </c>
      <c r="G305" s="74"/>
    </row>
    <row r="306" spans="6:7" x14ac:dyDescent="0.3">
      <c r="F306" s="74" t="str">
        <f t="shared" si="4"/>
        <v>enero</v>
      </c>
      <c r="G306" s="74"/>
    </row>
    <row r="307" spans="6:7" x14ac:dyDescent="0.3">
      <c r="F307" s="74" t="str">
        <f t="shared" si="4"/>
        <v>enero</v>
      </c>
      <c r="G307" s="74"/>
    </row>
    <row r="308" spans="6:7" x14ac:dyDescent="0.3">
      <c r="F308" s="74" t="str">
        <f t="shared" si="4"/>
        <v>enero</v>
      </c>
      <c r="G308" s="74"/>
    </row>
    <row r="309" spans="6:7" x14ac:dyDescent="0.3">
      <c r="F309" s="74" t="str">
        <f t="shared" si="4"/>
        <v>enero</v>
      </c>
      <c r="G309" s="74"/>
    </row>
    <row r="310" spans="6:7" x14ac:dyDescent="0.3">
      <c r="F310" s="74" t="str">
        <f t="shared" si="4"/>
        <v>enero</v>
      </c>
      <c r="G310" s="74"/>
    </row>
    <row r="311" spans="6:7" x14ac:dyDescent="0.3">
      <c r="F311" s="74" t="str">
        <f t="shared" si="4"/>
        <v>enero</v>
      </c>
      <c r="G311" s="74"/>
    </row>
    <row r="312" spans="6:7" x14ac:dyDescent="0.3">
      <c r="F312" s="74" t="str">
        <f t="shared" si="4"/>
        <v>enero</v>
      </c>
      <c r="G312" s="74"/>
    </row>
    <row r="313" spans="6:7" x14ac:dyDescent="0.3">
      <c r="F313" s="74" t="str">
        <f t="shared" si="4"/>
        <v>enero</v>
      </c>
      <c r="G313" s="74"/>
    </row>
    <row r="314" spans="6:7" x14ac:dyDescent="0.3">
      <c r="F314" s="74" t="str">
        <f t="shared" si="4"/>
        <v>enero</v>
      </c>
      <c r="G314" s="74"/>
    </row>
    <row r="315" spans="6:7" x14ac:dyDescent="0.3">
      <c r="F315" s="74" t="str">
        <f t="shared" si="4"/>
        <v>enero</v>
      </c>
      <c r="G315" s="74"/>
    </row>
    <row r="316" spans="6:7" x14ac:dyDescent="0.3">
      <c r="F316" s="74" t="str">
        <f t="shared" si="4"/>
        <v>enero</v>
      </c>
      <c r="G316" s="74"/>
    </row>
    <row r="317" spans="6:7" x14ac:dyDescent="0.3">
      <c r="F317" s="74" t="str">
        <f t="shared" si="4"/>
        <v>enero</v>
      </c>
      <c r="G317" s="74"/>
    </row>
    <row r="318" spans="6:7" x14ac:dyDescent="0.3">
      <c r="F318" s="74" t="str">
        <f t="shared" si="4"/>
        <v>enero</v>
      </c>
      <c r="G318" s="74"/>
    </row>
    <row r="319" spans="6:7" x14ac:dyDescent="0.3">
      <c r="F319" s="74" t="str">
        <f t="shared" si="4"/>
        <v>enero</v>
      </c>
      <c r="G319" s="74"/>
    </row>
    <row r="320" spans="6:7" x14ac:dyDescent="0.3">
      <c r="F320" s="74" t="str">
        <f t="shared" si="4"/>
        <v>enero</v>
      </c>
      <c r="G320" s="74"/>
    </row>
    <row r="321" spans="6:7" x14ac:dyDescent="0.3">
      <c r="F321" s="74" t="str">
        <f t="shared" si="4"/>
        <v>enero</v>
      </c>
      <c r="G321" s="74"/>
    </row>
    <row r="322" spans="6:7" x14ac:dyDescent="0.3">
      <c r="F322" s="74" t="str">
        <f t="shared" si="4"/>
        <v>enero</v>
      </c>
      <c r="G322" s="74"/>
    </row>
    <row r="323" spans="6:7" x14ac:dyDescent="0.3">
      <c r="F323" s="74" t="str">
        <f t="shared" ref="F323:F386" si="5">TEXT(B323,"mmmmmmmmmmmmmm")</f>
        <v>enero</v>
      </c>
      <c r="G323" s="74"/>
    </row>
    <row r="324" spans="6:7" x14ac:dyDescent="0.3">
      <c r="F324" s="74" t="str">
        <f t="shared" si="5"/>
        <v>enero</v>
      </c>
      <c r="G324" s="74"/>
    </row>
    <row r="325" spans="6:7" x14ac:dyDescent="0.3">
      <c r="F325" s="74" t="str">
        <f t="shared" si="5"/>
        <v>enero</v>
      </c>
      <c r="G325" s="74"/>
    </row>
    <row r="326" spans="6:7" x14ac:dyDescent="0.3">
      <c r="F326" s="74" t="str">
        <f t="shared" si="5"/>
        <v>enero</v>
      </c>
      <c r="G326" s="74"/>
    </row>
    <row r="327" spans="6:7" x14ac:dyDescent="0.3">
      <c r="F327" s="74" t="str">
        <f t="shared" si="5"/>
        <v>enero</v>
      </c>
      <c r="G327" s="74"/>
    </row>
    <row r="328" spans="6:7" x14ac:dyDescent="0.3">
      <c r="F328" s="74" t="str">
        <f t="shared" si="5"/>
        <v>enero</v>
      </c>
      <c r="G328" s="74"/>
    </row>
    <row r="329" spans="6:7" x14ac:dyDescent="0.3">
      <c r="F329" s="74" t="str">
        <f t="shared" si="5"/>
        <v>enero</v>
      </c>
      <c r="G329" s="74"/>
    </row>
    <row r="330" spans="6:7" x14ac:dyDescent="0.3">
      <c r="F330" s="74" t="str">
        <f t="shared" si="5"/>
        <v>enero</v>
      </c>
      <c r="G330" s="74"/>
    </row>
    <row r="331" spans="6:7" x14ac:dyDescent="0.3">
      <c r="F331" s="74" t="str">
        <f t="shared" si="5"/>
        <v>enero</v>
      </c>
      <c r="G331" s="74"/>
    </row>
    <row r="332" spans="6:7" x14ac:dyDescent="0.3">
      <c r="F332" s="74" t="str">
        <f t="shared" si="5"/>
        <v>enero</v>
      </c>
      <c r="G332" s="74"/>
    </row>
    <row r="333" spans="6:7" x14ac:dyDescent="0.3">
      <c r="F333" s="74" t="str">
        <f t="shared" si="5"/>
        <v>enero</v>
      </c>
      <c r="G333" s="74"/>
    </row>
    <row r="334" spans="6:7" x14ac:dyDescent="0.3">
      <c r="F334" s="74" t="str">
        <f t="shared" si="5"/>
        <v>enero</v>
      </c>
      <c r="G334" s="74"/>
    </row>
    <row r="335" spans="6:7" x14ac:dyDescent="0.3">
      <c r="F335" s="74" t="str">
        <f t="shared" si="5"/>
        <v>enero</v>
      </c>
      <c r="G335" s="74"/>
    </row>
    <row r="336" spans="6:7" x14ac:dyDescent="0.3">
      <c r="F336" s="74" t="str">
        <f t="shared" si="5"/>
        <v>enero</v>
      </c>
      <c r="G336" s="74"/>
    </row>
    <row r="337" spans="6:7" x14ac:dyDescent="0.3">
      <c r="F337" s="74" t="str">
        <f t="shared" si="5"/>
        <v>enero</v>
      </c>
      <c r="G337" s="74"/>
    </row>
    <row r="338" spans="6:7" x14ac:dyDescent="0.3">
      <c r="F338" s="74" t="str">
        <f t="shared" si="5"/>
        <v>enero</v>
      </c>
      <c r="G338" s="74"/>
    </row>
    <row r="339" spans="6:7" x14ac:dyDescent="0.3">
      <c r="F339" s="74" t="str">
        <f t="shared" si="5"/>
        <v>enero</v>
      </c>
      <c r="G339" s="74"/>
    </row>
    <row r="340" spans="6:7" x14ac:dyDescent="0.3">
      <c r="F340" s="74" t="str">
        <f t="shared" si="5"/>
        <v>enero</v>
      </c>
      <c r="G340" s="74"/>
    </row>
    <row r="341" spans="6:7" x14ac:dyDescent="0.3">
      <c r="F341" s="74" t="str">
        <f t="shared" si="5"/>
        <v>enero</v>
      </c>
      <c r="G341" s="74"/>
    </row>
    <row r="342" spans="6:7" x14ac:dyDescent="0.3">
      <c r="F342" s="74" t="str">
        <f t="shared" si="5"/>
        <v>enero</v>
      </c>
      <c r="G342" s="74"/>
    </row>
    <row r="343" spans="6:7" x14ac:dyDescent="0.3">
      <c r="F343" s="74" t="str">
        <f t="shared" si="5"/>
        <v>enero</v>
      </c>
      <c r="G343" s="74"/>
    </row>
    <row r="344" spans="6:7" x14ac:dyDescent="0.3">
      <c r="F344" s="74" t="str">
        <f t="shared" si="5"/>
        <v>enero</v>
      </c>
      <c r="G344" s="74"/>
    </row>
    <row r="345" spans="6:7" x14ac:dyDescent="0.3">
      <c r="F345" s="74" t="str">
        <f t="shared" si="5"/>
        <v>enero</v>
      </c>
      <c r="G345" s="74"/>
    </row>
    <row r="346" spans="6:7" x14ac:dyDescent="0.3">
      <c r="F346" s="74" t="str">
        <f t="shared" si="5"/>
        <v>enero</v>
      </c>
      <c r="G346" s="74"/>
    </row>
    <row r="347" spans="6:7" x14ac:dyDescent="0.3">
      <c r="F347" s="74" t="str">
        <f t="shared" si="5"/>
        <v>enero</v>
      </c>
      <c r="G347" s="74"/>
    </row>
    <row r="348" spans="6:7" x14ac:dyDescent="0.3">
      <c r="F348" s="74" t="str">
        <f t="shared" si="5"/>
        <v>enero</v>
      </c>
      <c r="G348" s="74"/>
    </row>
    <row r="349" spans="6:7" x14ac:dyDescent="0.3">
      <c r="F349" s="74" t="str">
        <f t="shared" si="5"/>
        <v>enero</v>
      </c>
      <c r="G349" s="74"/>
    </row>
    <row r="350" spans="6:7" x14ac:dyDescent="0.3">
      <c r="F350" s="74" t="str">
        <f t="shared" si="5"/>
        <v>enero</v>
      </c>
      <c r="G350" s="74"/>
    </row>
    <row r="351" spans="6:7" x14ac:dyDescent="0.3">
      <c r="F351" s="74" t="str">
        <f t="shared" si="5"/>
        <v>enero</v>
      </c>
      <c r="G351" s="74"/>
    </row>
    <row r="352" spans="6:7" x14ac:dyDescent="0.3">
      <c r="F352" s="74" t="str">
        <f t="shared" si="5"/>
        <v>enero</v>
      </c>
      <c r="G352" s="74"/>
    </row>
    <row r="353" spans="6:7" x14ac:dyDescent="0.3">
      <c r="F353" s="74" t="str">
        <f t="shared" si="5"/>
        <v>enero</v>
      </c>
      <c r="G353" s="74"/>
    </row>
    <row r="354" spans="6:7" x14ac:dyDescent="0.3">
      <c r="F354" s="74" t="str">
        <f t="shared" si="5"/>
        <v>enero</v>
      </c>
      <c r="G354" s="74"/>
    </row>
    <row r="355" spans="6:7" x14ac:dyDescent="0.3">
      <c r="F355" s="74" t="str">
        <f t="shared" si="5"/>
        <v>enero</v>
      </c>
      <c r="G355" s="74"/>
    </row>
    <row r="356" spans="6:7" x14ac:dyDescent="0.3">
      <c r="F356" s="74" t="str">
        <f t="shared" si="5"/>
        <v>enero</v>
      </c>
      <c r="G356" s="74"/>
    </row>
    <row r="357" spans="6:7" x14ac:dyDescent="0.3">
      <c r="F357" s="74" t="str">
        <f t="shared" si="5"/>
        <v>enero</v>
      </c>
      <c r="G357" s="74"/>
    </row>
    <row r="358" spans="6:7" x14ac:dyDescent="0.3">
      <c r="F358" s="74" t="str">
        <f t="shared" si="5"/>
        <v>enero</v>
      </c>
      <c r="G358" s="74"/>
    </row>
    <row r="359" spans="6:7" x14ac:dyDescent="0.3">
      <c r="F359" s="74" t="str">
        <f t="shared" si="5"/>
        <v>enero</v>
      </c>
      <c r="G359" s="74"/>
    </row>
    <row r="360" spans="6:7" x14ac:dyDescent="0.3">
      <c r="F360" s="74" t="str">
        <f t="shared" si="5"/>
        <v>enero</v>
      </c>
      <c r="G360" s="74"/>
    </row>
    <row r="361" spans="6:7" x14ac:dyDescent="0.3">
      <c r="F361" s="74" t="str">
        <f t="shared" si="5"/>
        <v>enero</v>
      </c>
      <c r="G361" s="74"/>
    </row>
    <row r="362" spans="6:7" x14ac:dyDescent="0.3">
      <c r="F362" s="74" t="str">
        <f t="shared" si="5"/>
        <v>enero</v>
      </c>
      <c r="G362" s="74"/>
    </row>
    <row r="363" spans="6:7" x14ac:dyDescent="0.3">
      <c r="F363" s="74" t="str">
        <f t="shared" si="5"/>
        <v>enero</v>
      </c>
      <c r="G363" s="74"/>
    </row>
    <row r="364" spans="6:7" x14ac:dyDescent="0.3">
      <c r="F364" s="74" t="str">
        <f t="shared" si="5"/>
        <v>enero</v>
      </c>
      <c r="G364" s="74"/>
    </row>
    <row r="365" spans="6:7" x14ac:dyDescent="0.3">
      <c r="F365" s="74" t="str">
        <f t="shared" si="5"/>
        <v>enero</v>
      </c>
      <c r="G365" s="74"/>
    </row>
    <row r="366" spans="6:7" x14ac:dyDescent="0.3">
      <c r="F366" s="74" t="str">
        <f t="shared" si="5"/>
        <v>enero</v>
      </c>
      <c r="G366" s="74"/>
    </row>
    <row r="367" spans="6:7" x14ac:dyDescent="0.3">
      <c r="F367" s="74" t="str">
        <f t="shared" si="5"/>
        <v>enero</v>
      </c>
      <c r="G367" s="74"/>
    </row>
    <row r="368" spans="6:7" x14ac:dyDescent="0.3">
      <c r="F368" s="74" t="str">
        <f t="shared" si="5"/>
        <v>enero</v>
      </c>
      <c r="G368" s="74"/>
    </row>
    <row r="369" spans="6:7" x14ac:dyDescent="0.3">
      <c r="F369" s="74" t="str">
        <f t="shared" si="5"/>
        <v>enero</v>
      </c>
      <c r="G369" s="74"/>
    </row>
    <row r="370" spans="6:7" x14ac:dyDescent="0.3">
      <c r="F370" s="74" t="str">
        <f t="shared" si="5"/>
        <v>enero</v>
      </c>
      <c r="G370" s="74"/>
    </row>
    <row r="371" spans="6:7" x14ac:dyDescent="0.3">
      <c r="F371" s="74" t="str">
        <f t="shared" si="5"/>
        <v>enero</v>
      </c>
      <c r="G371" s="74"/>
    </row>
    <row r="372" spans="6:7" x14ac:dyDescent="0.3">
      <c r="F372" s="74" t="str">
        <f t="shared" si="5"/>
        <v>enero</v>
      </c>
      <c r="G372" s="74"/>
    </row>
    <row r="373" spans="6:7" x14ac:dyDescent="0.3">
      <c r="F373" s="74" t="str">
        <f t="shared" si="5"/>
        <v>enero</v>
      </c>
      <c r="G373" s="74"/>
    </row>
    <row r="374" spans="6:7" x14ac:dyDescent="0.3">
      <c r="F374" s="74" t="str">
        <f t="shared" si="5"/>
        <v>enero</v>
      </c>
      <c r="G374" s="74"/>
    </row>
    <row r="375" spans="6:7" x14ac:dyDescent="0.3">
      <c r="F375" s="74" t="str">
        <f t="shared" si="5"/>
        <v>enero</v>
      </c>
      <c r="G375" s="74"/>
    </row>
    <row r="376" spans="6:7" x14ac:dyDescent="0.3">
      <c r="F376" s="74" t="str">
        <f t="shared" si="5"/>
        <v>enero</v>
      </c>
      <c r="G376" s="74"/>
    </row>
    <row r="377" spans="6:7" x14ac:dyDescent="0.3">
      <c r="F377" s="74" t="str">
        <f t="shared" si="5"/>
        <v>enero</v>
      </c>
      <c r="G377" s="74"/>
    </row>
    <row r="378" spans="6:7" x14ac:dyDescent="0.3">
      <c r="F378" s="74" t="str">
        <f t="shared" si="5"/>
        <v>enero</v>
      </c>
      <c r="G378" s="74"/>
    </row>
    <row r="379" spans="6:7" x14ac:dyDescent="0.3">
      <c r="F379" s="74" t="str">
        <f t="shared" si="5"/>
        <v>enero</v>
      </c>
      <c r="G379" s="74"/>
    </row>
    <row r="380" spans="6:7" x14ac:dyDescent="0.3">
      <c r="F380" s="74" t="str">
        <f t="shared" si="5"/>
        <v>enero</v>
      </c>
      <c r="G380" s="74"/>
    </row>
    <row r="381" spans="6:7" x14ac:dyDescent="0.3">
      <c r="F381" s="74" t="str">
        <f t="shared" si="5"/>
        <v>enero</v>
      </c>
      <c r="G381" s="74"/>
    </row>
    <row r="382" spans="6:7" x14ac:dyDescent="0.3">
      <c r="F382" s="74" t="str">
        <f t="shared" si="5"/>
        <v>enero</v>
      </c>
      <c r="G382" s="74"/>
    </row>
    <row r="383" spans="6:7" x14ac:dyDescent="0.3">
      <c r="F383" s="74" t="str">
        <f t="shared" si="5"/>
        <v>enero</v>
      </c>
      <c r="G383" s="74"/>
    </row>
    <row r="384" spans="6:7" x14ac:dyDescent="0.3">
      <c r="F384" s="74" t="str">
        <f t="shared" si="5"/>
        <v>enero</v>
      </c>
      <c r="G384" s="74"/>
    </row>
    <row r="385" spans="6:7" x14ac:dyDescent="0.3">
      <c r="F385" s="74" t="str">
        <f t="shared" si="5"/>
        <v>enero</v>
      </c>
      <c r="G385" s="74"/>
    </row>
    <row r="386" spans="6:7" x14ac:dyDescent="0.3">
      <c r="F386" s="74" t="str">
        <f t="shared" si="5"/>
        <v>enero</v>
      </c>
      <c r="G386" s="74"/>
    </row>
    <row r="387" spans="6:7" x14ac:dyDescent="0.3">
      <c r="F387" s="74" t="str">
        <f t="shared" ref="F387:F409" si="6">TEXT(B387,"mmmmmmmmmmmmmm")</f>
        <v>enero</v>
      </c>
      <c r="G387" s="74"/>
    </row>
    <row r="388" spans="6:7" x14ac:dyDescent="0.3">
      <c r="F388" s="74" t="str">
        <f t="shared" si="6"/>
        <v>enero</v>
      </c>
      <c r="G388" s="74"/>
    </row>
    <row r="389" spans="6:7" x14ac:dyDescent="0.3">
      <c r="F389" s="74" t="str">
        <f t="shared" si="6"/>
        <v>enero</v>
      </c>
      <c r="G389" s="74"/>
    </row>
    <row r="390" spans="6:7" x14ac:dyDescent="0.3">
      <c r="F390" s="74" t="str">
        <f t="shared" si="6"/>
        <v>enero</v>
      </c>
      <c r="G390" s="74"/>
    </row>
    <row r="391" spans="6:7" x14ac:dyDescent="0.3">
      <c r="F391" s="74" t="str">
        <f t="shared" si="6"/>
        <v>enero</v>
      </c>
      <c r="G391" s="74"/>
    </row>
    <row r="392" spans="6:7" x14ac:dyDescent="0.3">
      <c r="F392" s="74" t="str">
        <f t="shared" si="6"/>
        <v>enero</v>
      </c>
      <c r="G392" s="74"/>
    </row>
    <row r="393" spans="6:7" x14ac:dyDescent="0.3">
      <c r="F393" s="74" t="str">
        <f t="shared" si="6"/>
        <v>enero</v>
      </c>
      <c r="G393" s="74"/>
    </row>
    <row r="394" spans="6:7" x14ac:dyDescent="0.3">
      <c r="F394" s="74" t="str">
        <f t="shared" si="6"/>
        <v>enero</v>
      </c>
      <c r="G394" s="74"/>
    </row>
    <row r="395" spans="6:7" x14ac:dyDescent="0.3">
      <c r="F395" s="74" t="str">
        <f t="shared" si="6"/>
        <v>enero</v>
      </c>
      <c r="G395" s="74"/>
    </row>
    <row r="396" spans="6:7" x14ac:dyDescent="0.3">
      <c r="F396" s="74" t="str">
        <f t="shared" si="6"/>
        <v>enero</v>
      </c>
      <c r="G396" s="74"/>
    </row>
    <row r="397" spans="6:7" x14ac:dyDescent="0.3">
      <c r="F397" s="74" t="str">
        <f t="shared" si="6"/>
        <v>enero</v>
      </c>
      <c r="G397" s="74"/>
    </row>
    <row r="398" spans="6:7" x14ac:dyDescent="0.3">
      <c r="F398" s="74" t="str">
        <f t="shared" si="6"/>
        <v>enero</v>
      </c>
      <c r="G398" s="74"/>
    </row>
    <row r="399" spans="6:7" x14ac:dyDescent="0.3">
      <c r="F399" s="74" t="str">
        <f t="shared" si="6"/>
        <v>enero</v>
      </c>
      <c r="G399" s="74"/>
    </row>
    <row r="400" spans="6:7" x14ac:dyDescent="0.3">
      <c r="F400" s="74" t="str">
        <f t="shared" si="6"/>
        <v>enero</v>
      </c>
      <c r="G400" s="74"/>
    </row>
    <row r="401" spans="6:7" x14ac:dyDescent="0.3">
      <c r="F401" s="74" t="str">
        <f t="shared" si="6"/>
        <v>enero</v>
      </c>
      <c r="G401" s="74"/>
    </row>
    <row r="402" spans="6:7" x14ac:dyDescent="0.3">
      <c r="F402" s="74" t="str">
        <f t="shared" si="6"/>
        <v>enero</v>
      </c>
      <c r="G402" s="74"/>
    </row>
    <row r="403" spans="6:7" x14ac:dyDescent="0.3">
      <c r="F403" s="74" t="str">
        <f t="shared" si="6"/>
        <v>enero</v>
      </c>
      <c r="G403" s="74"/>
    </row>
    <row r="404" spans="6:7" x14ac:dyDescent="0.3">
      <c r="F404" s="74" t="str">
        <f t="shared" si="6"/>
        <v>enero</v>
      </c>
      <c r="G404" s="74"/>
    </row>
    <row r="405" spans="6:7" x14ac:dyDescent="0.3">
      <c r="F405" s="74" t="str">
        <f t="shared" si="6"/>
        <v>enero</v>
      </c>
      <c r="G405" s="74"/>
    </row>
    <row r="406" spans="6:7" x14ac:dyDescent="0.3">
      <c r="F406" s="74" t="str">
        <f t="shared" si="6"/>
        <v>enero</v>
      </c>
      <c r="G406" s="74"/>
    </row>
    <row r="407" spans="6:7" x14ac:dyDescent="0.3">
      <c r="F407" s="74" t="str">
        <f t="shared" si="6"/>
        <v>enero</v>
      </c>
      <c r="G407" s="74"/>
    </row>
    <row r="408" spans="6:7" x14ac:dyDescent="0.3">
      <c r="F408" s="74" t="str">
        <f t="shared" si="6"/>
        <v>enero</v>
      </c>
      <c r="G408" s="74"/>
    </row>
    <row r="409" spans="6:7" x14ac:dyDescent="0.3">
      <c r="F409" s="74" t="str">
        <f t="shared" si="6"/>
        <v>enero</v>
      </c>
      <c r="G409" s="74"/>
    </row>
  </sheetData>
  <autoFilter ref="A1:G409" xr:uid="{D546000A-CCA9-4B1C-A61D-EC6C76D01511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AC1C46-4A66-426C-8CA6-88A24831D333}">
          <x14:formula1>
            <xm:f>'Cta Resultados'!$P$49:$P$59</xm:f>
          </x14:formula1>
          <xm:sqref>G2:G409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AFC5-08E1-4212-8507-DA674E573797}">
  <dimension ref="A1:G588"/>
  <sheetViews>
    <sheetView workbookViewId="0">
      <selection activeCell="D1" sqref="D1:D1048576"/>
    </sheetView>
  </sheetViews>
  <sheetFormatPr baseColWidth="10" defaultColWidth="11.44140625" defaultRowHeight="15.6" x14ac:dyDescent="0.3"/>
  <cols>
    <col min="1" max="2" width="14.6640625" style="72" customWidth="1"/>
    <col min="3" max="3" width="57.88671875" style="72" customWidth="1"/>
    <col min="4" max="5" width="14.6640625" style="72" customWidth="1"/>
    <col min="6" max="6" width="11.44140625" style="72"/>
    <col min="7" max="7" width="22.5546875" style="72" bestFit="1" customWidth="1"/>
    <col min="8" max="16384" width="11.44140625" style="72"/>
  </cols>
  <sheetData>
    <row r="1" spans="1:7" x14ac:dyDescent="0.3">
      <c r="A1" s="72" t="s">
        <v>41</v>
      </c>
      <c r="B1" s="72" t="s">
        <v>44</v>
      </c>
      <c r="C1" s="72" t="s">
        <v>73</v>
      </c>
      <c r="D1" s="72" t="s">
        <v>0</v>
      </c>
      <c r="E1" s="72" t="s">
        <v>74</v>
      </c>
      <c r="F1" s="72" t="s">
        <v>20</v>
      </c>
      <c r="G1" s="72" t="s">
        <v>40</v>
      </c>
    </row>
    <row r="2" spans="1:7" x14ac:dyDescent="0.3">
      <c r="A2" s="72" t="s">
        <v>42</v>
      </c>
      <c r="B2" s="73">
        <v>43845</v>
      </c>
      <c r="D2" s="72">
        <v>9.99</v>
      </c>
      <c r="E2" s="72" t="s">
        <v>75</v>
      </c>
      <c r="F2" s="74" t="str">
        <f>TEXT(B2,"mmmmmmmmmmmmmm")</f>
        <v>enero</v>
      </c>
      <c r="G2" s="74" t="s">
        <v>32</v>
      </c>
    </row>
    <row r="3" spans="1:7" x14ac:dyDescent="0.3">
      <c r="A3" s="72" t="s">
        <v>42</v>
      </c>
      <c r="B3" s="73">
        <v>43846</v>
      </c>
      <c r="D3" s="72">
        <v>196.95</v>
      </c>
      <c r="E3" s="72" t="s">
        <v>75</v>
      </c>
      <c r="F3" s="74" t="str">
        <f t="shared" ref="F3:F58" si="0">TEXT(B3,"mmmmmmmmmmmmmm")</f>
        <v>enero</v>
      </c>
      <c r="G3" s="74" t="s">
        <v>32</v>
      </c>
    </row>
    <row r="4" spans="1:7" x14ac:dyDescent="0.3">
      <c r="A4" s="72" t="s">
        <v>42</v>
      </c>
      <c r="B4" s="73">
        <v>43847</v>
      </c>
      <c r="D4" s="72">
        <v>91.07</v>
      </c>
      <c r="E4" s="72" t="s">
        <v>75</v>
      </c>
      <c r="F4" s="74" t="str">
        <f t="shared" si="0"/>
        <v>enero</v>
      </c>
      <c r="G4" s="74" t="s">
        <v>79</v>
      </c>
    </row>
    <row r="5" spans="1:7" x14ac:dyDescent="0.3">
      <c r="A5" s="72" t="s">
        <v>42</v>
      </c>
      <c r="B5" s="73">
        <v>43848</v>
      </c>
      <c r="D5" s="72">
        <v>65</v>
      </c>
      <c r="E5" s="72" t="s">
        <v>76</v>
      </c>
      <c r="F5" s="74" t="str">
        <f t="shared" si="0"/>
        <v>enero</v>
      </c>
      <c r="G5" s="74" t="s">
        <v>80</v>
      </c>
    </row>
    <row r="6" spans="1:7" x14ac:dyDescent="0.3">
      <c r="A6" s="72" t="s">
        <v>42</v>
      </c>
      <c r="B6" s="73">
        <v>43849</v>
      </c>
      <c r="D6" s="72">
        <v>127.3</v>
      </c>
      <c r="E6" s="72" t="s">
        <v>76</v>
      </c>
      <c r="F6" s="74" t="str">
        <f t="shared" si="0"/>
        <v>enero</v>
      </c>
      <c r="G6" s="74" t="s">
        <v>21</v>
      </c>
    </row>
    <row r="7" spans="1:7" x14ac:dyDescent="0.3">
      <c r="A7" s="72" t="s">
        <v>42</v>
      </c>
      <c r="B7" s="73">
        <v>43850</v>
      </c>
      <c r="D7" s="72">
        <v>180</v>
      </c>
      <c r="E7" s="72" t="s">
        <v>76</v>
      </c>
      <c r="F7" s="74" t="str">
        <f t="shared" si="0"/>
        <v>enero</v>
      </c>
      <c r="G7" s="74" t="s">
        <v>27</v>
      </c>
    </row>
    <row r="8" spans="1:7" x14ac:dyDescent="0.3">
      <c r="A8" s="72" t="s">
        <v>42</v>
      </c>
      <c r="B8" s="73">
        <v>43851</v>
      </c>
      <c r="D8" s="72">
        <v>232.5</v>
      </c>
      <c r="E8" s="72" t="s">
        <v>75</v>
      </c>
      <c r="F8" s="74" t="str">
        <f t="shared" si="0"/>
        <v>enero</v>
      </c>
      <c r="G8" s="74" t="s">
        <v>21</v>
      </c>
    </row>
    <row r="9" spans="1:7" x14ac:dyDescent="0.3">
      <c r="A9" s="72" t="s">
        <v>77</v>
      </c>
      <c r="B9" s="73">
        <v>43852</v>
      </c>
      <c r="D9" s="72">
        <v>40</v>
      </c>
      <c r="E9" s="72" t="s">
        <v>76</v>
      </c>
      <c r="F9" s="74" t="str">
        <f t="shared" si="0"/>
        <v>enero</v>
      </c>
      <c r="G9" s="74" t="s">
        <v>33</v>
      </c>
    </row>
    <row r="10" spans="1:7" x14ac:dyDescent="0.3">
      <c r="A10" s="72" t="s">
        <v>78</v>
      </c>
      <c r="B10" s="73">
        <v>43853</v>
      </c>
      <c r="D10" s="72">
        <v>1783.32</v>
      </c>
      <c r="E10" s="72" t="s">
        <v>76</v>
      </c>
      <c r="F10" s="74" t="str">
        <f t="shared" si="0"/>
        <v>enero</v>
      </c>
      <c r="G10" s="74" t="s">
        <v>14</v>
      </c>
    </row>
    <row r="11" spans="1:7" x14ac:dyDescent="0.3">
      <c r="A11" s="72" t="s">
        <v>77</v>
      </c>
      <c r="B11" s="73">
        <v>43854</v>
      </c>
      <c r="D11" s="72">
        <v>164.25</v>
      </c>
      <c r="E11" s="72" t="s">
        <v>76</v>
      </c>
      <c r="F11" s="74" t="str">
        <f t="shared" si="0"/>
        <v>enero</v>
      </c>
      <c r="G11" s="74" t="s">
        <v>22</v>
      </c>
    </row>
    <row r="12" spans="1:7" x14ac:dyDescent="0.3">
      <c r="A12" s="72" t="s">
        <v>77</v>
      </c>
      <c r="B12" s="73">
        <v>43855</v>
      </c>
      <c r="D12" s="72">
        <v>283.32</v>
      </c>
      <c r="E12" s="72" t="s">
        <v>76</v>
      </c>
      <c r="F12" s="74" t="str">
        <f t="shared" si="0"/>
        <v>enero</v>
      </c>
      <c r="G12" s="74" t="s">
        <v>79</v>
      </c>
    </row>
    <row r="13" spans="1:7" x14ac:dyDescent="0.3">
      <c r="A13" s="72" t="s">
        <v>42</v>
      </c>
      <c r="B13" s="73">
        <v>43856</v>
      </c>
      <c r="D13" s="72">
        <v>32.729999999999997</v>
      </c>
      <c r="E13" s="72" t="s">
        <v>76</v>
      </c>
      <c r="F13" s="74" t="str">
        <f t="shared" si="0"/>
        <v>enero</v>
      </c>
      <c r="G13" s="74" t="s">
        <v>80</v>
      </c>
    </row>
    <row r="14" spans="1:7" x14ac:dyDescent="0.3">
      <c r="A14" s="72" t="s">
        <v>42</v>
      </c>
      <c r="B14" s="73">
        <v>43857</v>
      </c>
      <c r="D14" s="72">
        <v>79.12</v>
      </c>
      <c r="E14" s="72" t="s">
        <v>76</v>
      </c>
      <c r="F14" s="74" t="str">
        <f t="shared" si="0"/>
        <v>enero</v>
      </c>
      <c r="G14" s="74" t="s">
        <v>21</v>
      </c>
    </row>
    <row r="15" spans="1:7" x14ac:dyDescent="0.3">
      <c r="A15" s="72" t="s">
        <v>42</v>
      </c>
      <c r="B15" s="73">
        <v>43858</v>
      </c>
      <c r="D15" s="72">
        <v>100</v>
      </c>
      <c r="E15" s="72" t="s">
        <v>76</v>
      </c>
      <c r="F15" s="74" t="str">
        <f t="shared" si="0"/>
        <v>enero</v>
      </c>
      <c r="G15" s="74" t="s">
        <v>27</v>
      </c>
    </row>
    <row r="16" spans="1:7" x14ac:dyDescent="0.3">
      <c r="A16" s="72" t="s">
        <v>42</v>
      </c>
      <c r="B16" s="73">
        <v>43859</v>
      </c>
      <c r="D16" s="72">
        <v>22.69</v>
      </c>
      <c r="E16" s="72" t="s">
        <v>76</v>
      </c>
      <c r="F16" s="74" t="str">
        <f t="shared" si="0"/>
        <v>enero</v>
      </c>
      <c r="G16" s="74" t="s">
        <v>21</v>
      </c>
    </row>
    <row r="17" spans="1:7" x14ac:dyDescent="0.3">
      <c r="A17" s="72" t="s">
        <v>42</v>
      </c>
      <c r="B17" s="73">
        <v>43860</v>
      </c>
      <c r="D17" s="72">
        <v>60.5</v>
      </c>
      <c r="E17" s="72" t="s">
        <v>76</v>
      </c>
      <c r="F17" s="74" t="str">
        <f t="shared" si="0"/>
        <v>enero</v>
      </c>
      <c r="G17" s="74" t="s">
        <v>33</v>
      </c>
    </row>
    <row r="18" spans="1:7" x14ac:dyDescent="0.3">
      <c r="A18" s="72" t="s">
        <v>42</v>
      </c>
      <c r="B18" s="73">
        <v>43861</v>
      </c>
      <c r="D18" s="72">
        <v>45.2</v>
      </c>
      <c r="E18" s="72" t="s">
        <v>76</v>
      </c>
      <c r="F18" s="74" t="str">
        <f t="shared" si="0"/>
        <v>enero</v>
      </c>
      <c r="G18" s="74" t="s">
        <v>79</v>
      </c>
    </row>
    <row r="19" spans="1:7" x14ac:dyDescent="0.3">
      <c r="A19" s="72" t="s">
        <v>42</v>
      </c>
      <c r="B19" s="73">
        <v>43880</v>
      </c>
      <c r="D19" s="72">
        <v>127.3</v>
      </c>
      <c r="E19" s="72" t="s">
        <v>76</v>
      </c>
      <c r="F19" s="74" t="str">
        <f t="shared" si="0"/>
        <v>febrero</v>
      </c>
      <c r="G19" s="74" t="s">
        <v>80</v>
      </c>
    </row>
    <row r="20" spans="1:7" x14ac:dyDescent="0.3">
      <c r="A20" s="72" t="s">
        <v>42</v>
      </c>
      <c r="B20" s="73">
        <v>43880</v>
      </c>
      <c r="D20" s="72">
        <v>180</v>
      </c>
      <c r="E20" s="72" t="s">
        <v>76</v>
      </c>
      <c r="F20" s="74" t="str">
        <f t="shared" si="0"/>
        <v>febrero</v>
      </c>
      <c r="G20" s="74" t="s">
        <v>21</v>
      </c>
    </row>
    <row r="21" spans="1:7" x14ac:dyDescent="0.3">
      <c r="A21" s="72" t="s">
        <v>42</v>
      </c>
      <c r="B21" s="73">
        <v>43880</v>
      </c>
      <c r="D21" s="72">
        <v>232.5</v>
      </c>
      <c r="E21" s="72" t="s">
        <v>75</v>
      </c>
      <c r="F21" s="74" t="str">
        <f t="shared" si="0"/>
        <v>febrero</v>
      </c>
      <c r="G21" s="74" t="s">
        <v>27</v>
      </c>
    </row>
    <row r="22" spans="1:7" x14ac:dyDescent="0.3">
      <c r="A22" s="72" t="s">
        <v>77</v>
      </c>
      <c r="B22" s="73">
        <v>43880</v>
      </c>
      <c r="D22" s="72">
        <v>40</v>
      </c>
      <c r="E22" s="72" t="s">
        <v>76</v>
      </c>
      <c r="F22" s="74" t="str">
        <f t="shared" si="0"/>
        <v>febrero</v>
      </c>
      <c r="G22" s="74" t="s">
        <v>21</v>
      </c>
    </row>
    <row r="23" spans="1:7" x14ac:dyDescent="0.3">
      <c r="A23" s="72" t="s">
        <v>78</v>
      </c>
      <c r="B23" s="73">
        <v>43880</v>
      </c>
      <c r="D23" s="72">
        <v>1783.32</v>
      </c>
      <c r="E23" s="72" t="s">
        <v>76</v>
      </c>
      <c r="F23" s="74" t="str">
        <f t="shared" si="0"/>
        <v>febrero</v>
      </c>
      <c r="G23" s="74" t="s">
        <v>33</v>
      </c>
    </row>
    <row r="24" spans="1:7" x14ac:dyDescent="0.3">
      <c r="A24" s="72" t="s">
        <v>77</v>
      </c>
      <c r="B24" s="73">
        <v>43880</v>
      </c>
      <c r="D24" s="72">
        <v>164.25</v>
      </c>
      <c r="E24" s="72" t="s">
        <v>76</v>
      </c>
      <c r="F24" s="74" t="str">
        <f t="shared" si="0"/>
        <v>febrero</v>
      </c>
      <c r="G24" s="74" t="s">
        <v>21</v>
      </c>
    </row>
    <row r="25" spans="1:7" x14ac:dyDescent="0.3">
      <c r="A25" s="72" t="s">
        <v>77</v>
      </c>
      <c r="B25" s="73">
        <v>43880</v>
      </c>
      <c r="D25" s="72">
        <v>283.32</v>
      </c>
      <c r="E25" s="72" t="s">
        <v>76</v>
      </c>
      <c r="F25" s="74" t="str">
        <f t="shared" si="0"/>
        <v>febrero</v>
      </c>
      <c r="G25" s="74" t="s">
        <v>33</v>
      </c>
    </row>
    <row r="26" spans="1:7" x14ac:dyDescent="0.3">
      <c r="A26" s="72" t="s">
        <v>42</v>
      </c>
      <c r="B26" s="73">
        <v>43880</v>
      </c>
      <c r="D26" s="72">
        <v>32.729999999999997</v>
      </c>
      <c r="E26" s="72" t="s">
        <v>76</v>
      </c>
      <c r="F26" s="74" t="str">
        <f t="shared" si="0"/>
        <v>febrero</v>
      </c>
      <c r="G26" s="74" t="s">
        <v>14</v>
      </c>
    </row>
    <row r="27" spans="1:7" x14ac:dyDescent="0.3">
      <c r="A27" s="72" t="s">
        <v>42</v>
      </c>
      <c r="B27" s="73">
        <v>43880</v>
      </c>
      <c r="D27" s="72">
        <v>79.12</v>
      </c>
      <c r="E27" s="72" t="s">
        <v>76</v>
      </c>
      <c r="F27" s="74" t="str">
        <f t="shared" si="0"/>
        <v>febrero</v>
      </c>
      <c r="G27" s="74" t="s">
        <v>79</v>
      </c>
    </row>
    <row r="28" spans="1:7" x14ac:dyDescent="0.3">
      <c r="A28" s="72" t="s">
        <v>42</v>
      </c>
      <c r="B28" s="73">
        <v>43880</v>
      </c>
      <c r="D28" s="72">
        <v>100</v>
      </c>
      <c r="E28" s="72" t="s">
        <v>76</v>
      </c>
      <c r="F28" s="74" t="str">
        <f t="shared" si="0"/>
        <v>febrero</v>
      </c>
      <c r="G28" s="74" t="s">
        <v>80</v>
      </c>
    </row>
    <row r="29" spans="1:7" x14ac:dyDescent="0.3">
      <c r="A29" s="72" t="s">
        <v>42</v>
      </c>
      <c r="B29" s="73">
        <v>43880</v>
      </c>
      <c r="D29" s="72">
        <v>22.69</v>
      </c>
      <c r="E29" s="72" t="s">
        <v>76</v>
      </c>
      <c r="F29" s="74" t="str">
        <f t="shared" si="0"/>
        <v>febrero</v>
      </c>
      <c r="G29" s="74" t="s">
        <v>21</v>
      </c>
    </row>
    <row r="30" spans="1:7" x14ac:dyDescent="0.3">
      <c r="A30" s="72" t="s">
        <v>42</v>
      </c>
      <c r="B30" s="73">
        <v>43880</v>
      </c>
      <c r="D30" s="72">
        <v>60.5</v>
      </c>
      <c r="E30" s="72" t="s">
        <v>76</v>
      </c>
      <c r="F30" s="74" t="str">
        <f t="shared" si="0"/>
        <v>febrero</v>
      </c>
      <c r="G30" s="74" t="s">
        <v>27</v>
      </c>
    </row>
    <row r="31" spans="1:7" x14ac:dyDescent="0.3">
      <c r="A31" s="72" t="s">
        <v>42</v>
      </c>
      <c r="B31" s="73">
        <v>43880</v>
      </c>
      <c r="D31" s="72">
        <v>45.2</v>
      </c>
      <c r="E31" s="72" t="s">
        <v>76</v>
      </c>
      <c r="F31" s="74" t="str">
        <f t="shared" si="0"/>
        <v>febrero</v>
      </c>
      <c r="G31" s="74" t="s">
        <v>21</v>
      </c>
    </row>
    <row r="32" spans="1:7" x14ac:dyDescent="0.3">
      <c r="B32" s="73"/>
      <c r="F32" s="74" t="str">
        <f t="shared" si="0"/>
        <v>enero</v>
      </c>
      <c r="G32" s="74"/>
    </row>
    <row r="33" spans="2:7" x14ac:dyDescent="0.3">
      <c r="B33" s="73"/>
      <c r="F33" s="74" t="str">
        <f t="shared" si="0"/>
        <v>enero</v>
      </c>
      <c r="G33" s="74"/>
    </row>
    <row r="34" spans="2:7" x14ac:dyDescent="0.3">
      <c r="B34" s="73"/>
      <c r="F34" s="74" t="str">
        <f t="shared" si="0"/>
        <v>enero</v>
      </c>
      <c r="G34" s="74"/>
    </row>
    <row r="35" spans="2:7" x14ac:dyDescent="0.3">
      <c r="B35" s="73"/>
      <c r="F35" s="74" t="str">
        <f t="shared" si="0"/>
        <v>enero</v>
      </c>
      <c r="G35" s="74"/>
    </row>
    <row r="36" spans="2:7" x14ac:dyDescent="0.3">
      <c r="B36" s="73"/>
      <c r="F36" s="74" t="str">
        <f t="shared" si="0"/>
        <v>enero</v>
      </c>
      <c r="G36" s="74"/>
    </row>
    <row r="37" spans="2:7" x14ac:dyDescent="0.3">
      <c r="B37" s="73"/>
      <c r="F37" s="74" t="str">
        <f t="shared" si="0"/>
        <v>enero</v>
      </c>
      <c r="G37" s="74"/>
    </row>
    <row r="38" spans="2:7" x14ac:dyDescent="0.3">
      <c r="B38" s="73"/>
      <c r="F38" s="74" t="str">
        <f t="shared" si="0"/>
        <v>enero</v>
      </c>
      <c r="G38" s="74"/>
    </row>
    <row r="39" spans="2:7" x14ac:dyDescent="0.3">
      <c r="B39" s="73"/>
      <c r="F39" s="74" t="str">
        <f t="shared" si="0"/>
        <v>enero</v>
      </c>
      <c r="G39" s="74"/>
    </row>
    <row r="40" spans="2:7" x14ac:dyDescent="0.3">
      <c r="B40" s="73"/>
      <c r="F40" s="74" t="str">
        <f t="shared" si="0"/>
        <v>enero</v>
      </c>
      <c r="G40" s="74"/>
    </row>
    <row r="41" spans="2:7" x14ac:dyDescent="0.3">
      <c r="B41" s="73"/>
      <c r="F41" s="74" t="str">
        <f t="shared" si="0"/>
        <v>enero</v>
      </c>
      <c r="G41" s="74"/>
    </row>
    <row r="42" spans="2:7" x14ac:dyDescent="0.3">
      <c r="B42" s="73"/>
      <c r="F42" s="74" t="str">
        <f t="shared" si="0"/>
        <v>enero</v>
      </c>
      <c r="G42" s="74"/>
    </row>
    <row r="43" spans="2:7" x14ac:dyDescent="0.3">
      <c r="B43" s="73"/>
      <c r="F43" s="74" t="str">
        <f t="shared" si="0"/>
        <v>enero</v>
      </c>
      <c r="G43" s="74"/>
    </row>
    <row r="44" spans="2:7" x14ac:dyDescent="0.3">
      <c r="B44" s="73"/>
      <c r="F44" s="74" t="str">
        <f t="shared" si="0"/>
        <v>enero</v>
      </c>
      <c r="G44" s="74"/>
    </row>
    <row r="45" spans="2:7" x14ac:dyDescent="0.3">
      <c r="B45" s="73"/>
      <c r="F45" s="74" t="str">
        <f t="shared" si="0"/>
        <v>enero</v>
      </c>
      <c r="G45" s="74"/>
    </row>
    <row r="46" spans="2:7" x14ac:dyDescent="0.3">
      <c r="B46" s="73"/>
      <c r="F46" s="74" t="str">
        <f t="shared" si="0"/>
        <v>enero</v>
      </c>
      <c r="G46" s="74"/>
    </row>
    <row r="47" spans="2:7" x14ac:dyDescent="0.3">
      <c r="B47" s="73"/>
      <c r="F47" s="74" t="str">
        <f t="shared" si="0"/>
        <v>enero</v>
      </c>
      <c r="G47" s="74"/>
    </row>
    <row r="48" spans="2:7" x14ac:dyDescent="0.3">
      <c r="B48" s="73"/>
      <c r="F48" s="74" t="str">
        <f t="shared" si="0"/>
        <v>enero</v>
      </c>
      <c r="G48" s="74"/>
    </row>
    <row r="49" spans="2:7" x14ac:dyDescent="0.3">
      <c r="B49" s="73"/>
      <c r="F49" s="74" t="str">
        <f t="shared" si="0"/>
        <v>enero</v>
      </c>
      <c r="G49" s="74"/>
    </row>
    <row r="50" spans="2:7" x14ac:dyDescent="0.3">
      <c r="B50" s="73"/>
      <c r="F50" s="74" t="str">
        <f t="shared" si="0"/>
        <v>enero</v>
      </c>
      <c r="G50" s="74"/>
    </row>
    <row r="51" spans="2:7" x14ac:dyDescent="0.3">
      <c r="B51" s="73"/>
      <c r="F51" s="74" t="str">
        <f t="shared" si="0"/>
        <v>enero</v>
      </c>
      <c r="G51" s="74"/>
    </row>
    <row r="52" spans="2:7" x14ac:dyDescent="0.3">
      <c r="B52" s="73"/>
      <c r="F52" s="74" t="str">
        <f t="shared" si="0"/>
        <v>enero</v>
      </c>
      <c r="G52" s="74"/>
    </row>
    <row r="53" spans="2:7" x14ac:dyDescent="0.3">
      <c r="B53" s="73"/>
      <c r="F53" s="74" t="str">
        <f t="shared" si="0"/>
        <v>enero</v>
      </c>
      <c r="G53" s="74"/>
    </row>
    <row r="54" spans="2:7" x14ac:dyDescent="0.3">
      <c r="B54" s="73"/>
      <c r="F54" s="74" t="str">
        <f t="shared" si="0"/>
        <v>enero</v>
      </c>
      <c r="G54" s="74"/>
    </row>
    <row r="55" spans="2:7" x14ac:dyDescent="0.3">
      <c r="B55" s="73"/>
      <c r="F55" s="74" t="str">
        <f t="shared" si="0"/>
        <v>enero</v>
      </c>
      <c r="G55" s="74"/>
    </row>
    <row r="56" spans="2:7" x14ac:dyDescent="0.3">
      <c r="B56" s="73"/>
      <c r="F56" s="74" t="str">
        <f t="shared" si="0"/>
        <v>enero</v>
      </c>
      <c r="G56" s="74"/>
    </row>
    <row r="57" spans="2:7" x14ac:dyDescent="0.3">
      <c r="B57" s="73"/>
      <c r="F57" s="74" t="str">
        <f t="shared" si="0"/>
        <v>enero</v>
      </c>
      <c r="G57" s="74"/>
    </row>
    <row r="58" spans="2:7" x14ac:dyDescent="0.3">
      <c r="B58" s="73"/>
      <c r="F58" s="74" t="str">
        <f t="shared" si="0"/>
        <v>enero</v>
      </c>
      <c r="G58" s="74"/>
    </row>
    <row r="59" spans="2:7" x14ac:dyDescent="0.3">
      <c r="B59" s="73"/>
      <c r="F59" s="74" t="str">
        <f t="shared" ref="F59:F66" si="1">TEXT(B59,"mmmmmmmmmmmmm")</f>
        <v>enero</v>
      </c>
      <c r="G59" s="74"/>
    </row>
    <row r="60" spans="2:7" x14ac:dyDescent="0.3">
      <c r="B60" s="73"/>
      <c r="F60" s="74" t="str">
        <f t="shared" si="1"/>
        <v>enero</v>
      </c>
      <c r="G60" s="74"/>
    </row>
    <row r="61" spans="2:7" x14ac:dyDescent="0.3">
      <c r="B61" s="73"/>
      <c r="F61" s="74" t="str">
        <f t="shared" si="1"/>
        <v>enero</v>
      </c>
      <c r="G61" s="74"/>
    </row>
    <row r="62" spans="2:7" x14ac:dyDescent="0.3">
      <c r="B62" s="73"/>
      <c r="F62" s="74" t="str">
        <f t="shared" si="1"/>
        <v>enero</v>
      </c>
      <c r="G62" s="74"/>
    </row>
    <row r="63" spans="2:7" x14ac:dyDescent="0.3">
      <c r="B63" s="73"/>
      <c r="F63" s="74" t="str">
        <f t="shared" si="1"/>
        <v>enero</v>
      </c>
      <c r="G63" s="74"/>
    </row>
    <row r="64" spans="2:7" x14ac:dyDescent="0.3">
      <c r="B64" s="73"/>
      <c r="F64" s="74" t="str">
        <f t="shared" si="1"/>
        <v>enero</v>
      </c>
      <c r="G64" s="74"/>
    </row>
    <row r="65" spans="2:7" x14ac:dyDescent="0.3">
      <c r="B65" s="73"/>
      <c r="F65" s="74" t="str">
        <f t="shared" si="1"/>
        <v>enero</v>
      </c>
      <c r="G65" s="74"/>
    </row>
    <row r="66" spans="2:7" x14ac:dyDescent="0.3">
      <c r="B66" s="73"/>
      <c r="F66" s="74" t="str">
        <f t="shared" si="1"/>
        <v>enero</v>
      </c>
      <c r="G66" s="74"/>
    </row>
    <row r="67" spans="2:7" x14ac:dyDescent="0.3">
      <c r="B67" s="73"/>
      <c r="F67" s="74" t="str">
        <f t="shared" ref="F67:F130" si="2">TEXT(B67,"mmmmmmmmmmmmm")</f>
        <v>enero</v>
      </c>
      <c r="G67" s="74"/>
    </row>
    <row r="68" spans="2:7" x14ac:dyDescent="0.3">
      <c r="B68" s="73"/>
      <c r="F68" s="74" t="str">
        <f t="shared" si="2"/>
        <v>enero</v>
      </c>
      <c r="G68" s="74"/>
    </row>
    <row r="69" spans="2:7" x14ac:dyDescent="0.3">
      <c r="B69" s="73"/>
      <c r="F69" s="74" t="str">
        <f t="shared" si="2"/>
        <v>enero</v>
      </c>
      <c r="G69" s="74"/>
    </row>
    <row r="70" spans="2:7" x14ac:dyDescent="0.3">
      <c r="B70" s="73"/>
      <c r="F70" s="74" t="str">
        <f t="shared" si="2"/>
        <v>enero</v>
      </c>
      <c r="G70" s="74"/>
    </row>
    <row r="71" spans="2:7" x14ac:dyDescent="0.3">
      <c r="B71" s="73"/>
      <c r="F71" s="74" t="str">
        <f t="shared" si="2"/>
        <v>enero</v>
      </c>
      <c r="G71" s="74"/>
    </row>
    <row r="72" spans="2:7" x14ac:dyDescent="0.3">
      <c r="B72" s="73"/>
      <c r="F72" s="74" t="str">
        <f t="shared" si="2"/>
        <v>enero</v>
      </c>
      <c r="G72" s="74"/>
    </row>
    <row r="73" spans="2:7" x14ac:dyDescent="0.3">
      <c r="B73" s="73"/>
      <c r="F73" s="74" t="str">
        <f t="shared" si="2"/>
        <v>enero</v>
      </c>
      <c r="G73" s="74"/>
    </row>
    <row r="74" spans="2:7" x14ac:dyDescent="0.3">
      <c r="B74" s="73"/>
      <c r="F74" s="74" t="str">
        <f t="shared" si="2"/>
        <v>enero</v>
      </c>
      <c r="G74" s="74"/>
    </row>
    <row r="75" spans="2:7" x14ac:dyDescent="0.3">
      <c r="B75" s="73"/>
      <c r="F75" s="74" t="str">
        <f t="shared" si="2"/>
        <v>enero</v>
      </c>
      <c r="G75" s="74"/>
    </row>
    <row r="76" spans="2:7" x14ac:dyDescent="0.3">
      <c r="B76" s="73"/>
      <c r="F76" s="74" t="str">
        <f t="shared" si="2"/>
        <v>enero</v>
      </c>
      <c r="G76" s="74"/>
    </row>
    <row r="77" spans="2:7" x14ac:dyDescent="0.3">
      <c r="B77" s="73"/>
      <c r="F77" s="74" t="str">
        <f t="shared" si="2"/>
        <v>enero</v>
      </c>
      <c r="G77" s="74"/>
    </row>
    <row r="78" spans="2:7" x14ac:dyDescent="0.3">
      <c r="B78" s="73"/>
      <c r="F78" s="74" t="str">
        <f t="shared" si="2"/>
        <v>enero</v>
      </c>
      <c r="G78" s="74"/>
    </row>
    <row r="79" spans="2:7" x14ac:dyDescent="0.3">
      <c r="B79" s="73"/>
      <c r="F79" s="74" t="str">
        <f t="shared" si="2"/>
        <v>enero</v>
      </c>
      <c r="G79" s="74"/>
    </row>
    <row r="80" spans="2:7" x14ac:dyDescent="0.3">
      <c r="B80" s="73"/>
      <c r="F80" s="74" t="str">
        <f t="shared" si="2"/>
        <v>enero</v>
      </c>
      <c r="G80" s="74"/>
    </row>
    <row r="81" spans="2:7" x14ac:dyDescent="0.3">
      <c r="B81" s="73"/>
      <c r="F81" s="74" t="str">
        <f t="shared" si="2"/>
        <v>enero</v>
      </c>
      <c r="G81" s="74"/>
    </row>
    <row r="82" spans="2:7" x14ac:dyDescent="0.3">
      <c r="B82" s="73"/>
      <c r="F82" s="74" t="str">
        <f t="shared" si="2"/>
        <v>enero</v>
      </c>
      <c r="G82" s="74"/>
    </row>
    <row r="83" spans="2:7" x14ac:dyDescent="0.3">
      <c r="B83" s="73"/>
      <c r="F83" s="74" t="str">
        <f t="shared" si="2"/>
        <v>enero</v>
      </c>
      <c r="G83" s="74"/>
    </row>
    <row r="84" spans="2:7" x14ac:dyDescent="0.3">
      <c r="B84" s="73"/>
      <c r="F84" s="74" t="str">
        <f t="shared" si="2"/>
        <v>enero</v>
      </c>
      <c r="G84" s="74"/>
    </row>
    <row r="85" spans="2:7" x14ac:dyDescent="0.3">
      <c r="B85" s="73"/>
      <c r="F85" s="74" t="str">
        <f t="shared" si="2"/>
        <v>enero</v>
      </c>
      <c r="G85" s="74"/>
    </row>
    <row r="86" spans="2:7" x14ac:dyDescent="0.3">
      <c r="B86" s="73"/>
      <c r="F86" s="74" t="str">
        <f t="shared" si="2"/>
        <v>enero</v>
      </c>
      <c r="G86" s="74"/>
    </row>
    <row r="87" spans="2:7" x14ac:dyDescent="0.3">
      <c r="B87" s="73"/>
      <c r="F87" s="74" t="str">
        <f t="shared" si="2"/>
        <v>enero</v>
      </c>
      <c r="G87" s="74"/>
    </row>
    <row r="88" spans="2:7" x14ac:dyDescent="0.3">
      <c r="B88" s="73"/>
      <c r="F88" s="74" t="str">
        <f t="shared" si="2"/>
        <v>enero</v>
      </c>
      <c r="G88" s="74"/>
    </row>
    <row r="89" spans="2:7" x14ac:dyDescent="0.3">
      <c r="B89" s="73"/>
      <c r="F89" s="74" t="str">
        <f t="shared" si="2"/>
        <v>enero</v>
      </c>
      <c r="G89" s="74"/>
    </row>
    <row r="90" spans="2:7" x14ac:dyDescent="0.3">
      <c r="B90" s="73"/>
      <c r="F90" s="74" t="str">
        <f t="shared" si="2"/>
        <v>enero</v>
      </c>
      <c r="G90" s="74"/>
    </row>
    <row r="91" spans="2:7" x14ac:dyDescent="0.3">
      <c r="B91" s="73"/>
      <c r="F91" s="74" t="str">
        <f t="shared" si="2"/>
        <v>enero</v>
      </c>
      <c r="G91" s="74"/>
    </row>
    <row r="92" spans="2:7" x14ac:dyDescent="0.3">
      <c r="B92" s="73"/>
      <c r="F92" s="74" t="str">
        <f t="shared" si="2"/>
        <v>enero</v>
      </c>
      <c r="G92" s="74"/>
    </row>
    <row r="93" spans="2:7" x14ac:dyDescent="0.3">
      <c r="B93" s="73"/>
      <c r="F93" s="74" t="str">
        <f t="shared" si="2"/>
        <v>enero</v>
      </c>
      <c r="G93" s="74"/>
    </row>
    <row r="94" spans="2:7" x14ac:dyDescent="0.3">
      <c r="B94" s="73"/>
      <c r="F94" s="74" t="str">
        <f t="shared" si="2"/>
        <v>enero</v>
      </c>
      <c r="G94" s="74"/>
    </row>
    <row r="95" spans="2:7" x14ac:dyDescent="0.3">
      <c r="B95" s="73"/>
      <c r="F95" s="74" t="str">
        <f t="shared" si="2"/>
        <v>enero</v>
      </c>
      <c r="G95" s="74"/>
    </row>
    <row r="96" spans="2:7" x14ac:dyDescent="0.3">
      <c r="B96" s="73"/>
      <c r="F96" s="74" t="str">
        <f t="shared" si="2"/>
        <v>enero</v>
      </c>
      <c r="G96" s="74"/>
    </row>
    <row r="97" spans="2:7" x14ac:dyDescent="0.3">
      <c r="B97" s="73"/>
      <c r="F97" s="74" t="str">
        <f t="shared" si="2"/>
        <v>enero</v>
      </c>
      <c r="G97" s="74"/>
    </row>
    <row r="98" spans="2:7" x14ac:dyDescent="0.3">
      <c r="B98" s="73"/>
      <c r="F98" s="74" t="str">
        <f t="shared" si="2"/>
        <v>enero</v>
      </c>
      <c r="G98" s="74"/>
    </row>
    <row r="99" spans="2:7" x14ac:dyDescent="0.3">
      <c r="B99" s="73"/>
      <c r="F99" s="74" t="str">
        <f t="shared" si="2"/>
        <v>enero</v>
      </c>
      <c r="G99" s="74"/>
    </row>
    <row r="100" spans="2:7" x14ac:dyDescent="0.3">
      <c r="B100" s="73"/>
      <c r="F100" s="74" t="str">
        <f t="shared" si="2"/>
        <v>enero</v>
      </c>
      <c r="G100" s="74"/>
    </row>
    <row r="101" spans="2:7" x14ac:dyDescent="0.3">
      <c r="B101" s="73"/>
      <c r="F101" s="74" t="str">
        <f t="shared" si="2"/>
        <v>enero</v>
      </c>
      <c r="G101" s="74"/>
    </row>
    <row r="102" spans="2:7" x14ac:dyDescent="0.3">
      <c r="B102" s="73"/>
      <c r="F102" s="74" t="str">
        <f t="shared" si="2"/>
        <v>enero</v>
      </c>
      <c r="G102" s="74"/>
    </row>
    <row r="103" spans="2:7" x14ac:dyDescent="0.3">
      <c r="B103" s="73"/>
      <c r="F103" s="74" t="str">
        <f t="shared" si="2"/>
        <v>enero</v>
      </c>
      <c r="G103" s="74"/>
    </row>
    <row r="104" spans="2:7" x14ac:dyDescent="0.3">
      <c r="B104" s="73"/>
      <c r="F104" s="74" t="str">
        <f t="shared" si="2"/>
        <v>enero</v>
      </c>
      <c r="G104" s="74"/>
    </row>
    <row r="105" spans="2:7" x14ac:dyDescent="0.3">
      <c r="B105" s="73"/>
      <c r="F105" s="74" t="str">
        <f t="shared" si="2"/>
        <v>enero</v>
      </c>
      <c r="G105" s="74"/>
    </row>
    <row r="106" spans="2:7" x14ac:dyDescent="0.3">
      <c r="B106" s="73"/>
      <c r="F106" s="74" t="str">
        <f t="shared" si="2"/>
        <v>enero</v>
      </c>
      <c r="G106" s="74"/>
    </row>
    <row r="107" spans="2:7" x14ac:dyDescent="0.3">
      <c r="B107" s="73"/>
      <c r="F107" s="74" t="str">
        <f t="shared" si="2"/>
        <v>enero</v>
      </c>
      <c r="G107" s="74"/>
    </row>
    <row r="108" spans="2:7" x14ac:dyDescent="0.3">
      <c r="B108" s="73"/>
      <c r="F108" s="74" t="str">
        <f t="shared" si="2"/>
        <v>enero</v>
      </c>
      <c r="G108" s="74"/>
    </row>
    <row r="109" spans="2:7" x14ac:dyDescent="0.3">
      <c r="B109" s="73"/>
      <c r="F109" s="74" t="str">
        <f t="shared" si="2"/>
        <v>enero</v>
      </c>
      <c r="G109" s="74"/>
    </row>
    <row r="110" spans="2:7" x14ac:dyDescent="0.3">
      <c r="B110" s="73"/>
      <c r="F110" s="74" t="str">
        <f t="shared" si="2"/>
        <v>enero</v>
      </c>
      <c r="G110" s="74"/>
    </row>
    <row r="111" spans="2:7" x14ac:dyDescent="0.3">
      <c r="B111" s="73"/>
      <c r="F111" s="74" t="str">
        <f t="shared" si="2"/>
        <v>enero</v>
      </c>
      <c r="G111" s="74"/>
    </row>
    <row r="112" spans="2:7" x14ac:dyDescent="0.3">
      <c r="B112" s="73"/>
      <c r="F112" s="74" t="str">
        <f t="shared" si="2"/>
        <v>enero</v>
      </c>
      <c r="G112" s="74"/>
    </row>
    <row r="113" spans="2:7" x14ac:dyDescent="0.3">
      <c r="B113" s="73"/>
      <c r="F113" s="74" t="str">
        <f t="shared" si="2"/>
        <v>enero</v>
      </c>
      <c r="G113" s="74"/>
    </row>
    <row r="114" spans="2:7" x14ac:dyDescent="0.3">
      <c r="B114" s="73"/>
      <c r="F114" s="74" t="str">
        <f t="shared" si="2"/>
        <v>enero</v>
      </c>
      <c r="G114" s="74"/>
    </row>
    <row r="115" spans="2:7" x14ac:dyDescent="0.3">
      <c r="B115" s="73"/>
      <c r="F115" s="74" t="str">
        <f t="shared" si="2"/>
        <v>enero</v>
      </c>
      <c r="G115" s="74"/>
    </row>
    <row r="116" spans="2:7" x14ac:dyDescent="0.3">
      <c r="B116" s="73"/>
      <c r="F116" s="74" t="str">
        <f t="shared" si="2"/>
        <v>enero</v>
      </c>
      <c r="G116" s="74"/>
    </row>
    <row r="117" spans="2:7" x14ac:dyDescent="0.3">
      <c r="B117" s="73"/>
      <c r="F117" s="74" t="str">
        <f t="shared" si="2"/>
        <v>enero</v>
      </c>
      <c r="G117" s="74"/>
    </row>
    <row r="118" spans="2:7" x14ac:dyDescent="0.3">
      <c r="B118" s="73"/>
      <c r="F118" s="74" t="str">
        <f t="shared" si="2"/>
        <v>enero</v>
      </c>
      <c r="G118" s="74"/>
    </row>
    <row r="119" spans="2:7" x14ac:dyDescent="0.3">
      <c r="B119" s="73"/>
      <c r="F119" s="74" t="str">
        <f t="shared" si="2"/>
        <v>enero</v>
      </c>
      <c r="G119" s="74"/>
    </row>
    <row r="120" spans="2:7" x14ac:dyDescent="0.3">
      <c r="B120" s="73"/>
      <c r="F120" s="74" t="str">
        <f t="shared" si="2"/>
        <v>enero</v>
      </c>
      <c r="G120" s="74"/>
    </row>
    <row r="121" spans="2:7" x14ac:dyDescent="0.3">
      <c r="B121" s="73"/>
      <c r="F121" s="74" t="str">
        <f t="shared" si="2"/>
        <v>enero</v>
      </c>
      <c r="G121" s="74"/>
    </row>
    <row r="122" spans="2:7" x14ac:dyDescent="0.3">
      <c r="B122" s="73"/>
      <c r="F122" s="74" t="str">
        <f t="shared" si="2"/>
        <v>enero</v>
      </c>
      <c r="G122" s="74"/>
    </row>
    <row r="123" spans="2:7" x14ac:dyDescent="0.3">
      <c r="B123" s="73"/>
      <c r="F123" s="74" t="str">
        <f t="shared" si="2"/>
        <v>enero</v>
      </c>
      <c r="G123" s="74"/>
    </row>
    <row r="124" spans="2:7" x14ac:dyDescent="0.3">
      <c r="B124" s="73"/>
      <c r="F124" s="74" t="str">
        <f t="shared" si="2"/>
        <v>enero</v>
      </c>
      <c r="G124" s="74"/>
    </row>
    <row r="125" spans="2:7" x14ac:dyDescent="0.3">
      <c r="B125" s="73"/>
      <c r="F125" s="74" t="str">
        <f t="shared" si="2"/>
        <v>enero</v>
      </c>
      <c r="G125" s="74"/>
    </row>
    <row r="126" spans="2:7" x14ac:dyDescent="0.3">
      <c r="B126" s="73"/>
      <c r="F126" s="74" t="str">
        <f t="shared" si="2"/>
        <v>enero</v>
      </c>
      <c r="G126" s="74"/>
    </row>
    <row r="127" spans="2:7" x14ac:dyDescent="0.3">
      <c r="B127" s="73"/>
      <c r="F127" s="74" t="str">
        <f t="shared" si="2"/>
        <v>enero</v>
      </c>
      <c r="G127" s="74"/>
    </row>
    <row r="128" spans="2:7" x14ac:dyDescent="0.3">
      <c r="B128" s="73"/>
      <c r="F128" s="74" t="str">
        <f t="shared" si="2"/>
        <v>enero</v>
      </c>
      <c r="G128" s="74"/>
    </row>
    <row r="129" spans="2:7" x14ac:dyDescent="0.3">
      <c r="B129" s="73"/>
      <c r="F129" s="74" t="str">
        <f t="shared" si="2"/>
        <v>enero</v>
      </c>
      <c r="G129" s="74"/>
    </row>
    <row r="130" spans="2:7" x14ac:dyDescent="0.3">
      <c r="B130" s="73"/>
      <c r="F130" s="74" t="str">
        <f t="shared" si="2"/>
        <v>enero</v>
      </c>
      <c r="G130" s="74"/>
    </row>
    <row r="131" spans="2:7" x14ac:dyDescent="0.3">
      <c r="B131" s="73"/>
      <c r="F131" s="74" t="str">
        <f t="shared" ref="F131:F194" si="3">TEXT(B131,"mmmmmmmmmmmmm")</f>
        <v>enero</v>
      </c>
      <c r="G131" s="74"/>
    </row>
    <row r="132" spans="2:7" x14ac:dyDescent="0.3">
      <c r="B132" s="73"/>
      <c r="F132" s="74" t="str">
        <f t="shared" si="3"/>
        <v>enero</v>
      </c>
      <c r="G132" s="74"/>
    </row>
    <row r="133" spans="2:7" x14ac:dyDescent="0.3">
      <c r="B133" s="73"/>
      <c r="F133" s="74" t="str">
        <f t="shared" si="3"/>
        <v>enero</v>
      </c>
      <c r="G133" s="74"/>
    </row>
    <row r="134" spans="2:7" x14ac:dyDescent="0.3">
      <c r="B134" s="73"/>
      <c r="F134" s="74" t="str">
        <f t="shared" si="3"/>
        <v>enero</v>
      </c>
      <c r="G134" s="74"/>
    </row>
    <row r="135" spans="2:7" x14ac:dyDescent="0.3">
      <c r="B135" s="73"/>
      <c r="F135" s="74" t="str">
        <f t="shared" si="3"/>
        <v>enero</v>
      </c>
      <c r="G135" s="74"/>
    </row>
    <row r="136" spans="2:7" x14ac:dyDescent="0.3">
      <c r="B136" s="73"/>
      <c r="F136" s="74" t="str">
        <f t="shared" si="3"/>
        <v>enero</v>
      </c>
      <c r="G136" s="74"/>
    </row>
    <row r="137" spans="2:7" x14ac:dyDescent="0.3">
      <c r="B137" s="73"/>
      <c r="F137" s="74" t="str">
        <f t="shared" si="3"/>
        <v>enero</v>
      </c>
      <c r="G137" s="74"/>
    </row>
    <row r="138" spans="2:7" x14ac:dyDescent="0.3">
      <c r="B138" s="73"/>
      <c r="F138" s="74" t="str">
        <f t="shared" si="3"/>
        <v>enero</v>
      </c>
      <c r="G138" s="74"/>
    </row>
    <row r="139" spans="2:7" x14ac:dyDescent="0.3">
      <c r="B139" s="73"/>
      <c r="F139" s="74" t="str">
        <f t="shared" si="3"/>
        <v>enero</v>
      </c>
      <c r="G139" s="74"/>
    </row>
    <row r="140" spans="2:7" x14ac:dyDescent="0.3">
      <c r="B140" s="73"/>
      <c r="F140" s="74" t="str">
        <f t="shared" si="3"/>
        <v>enero</v>
      </c>
      <c r="G140" s="74"/>
    </row>
    <row r="141" spans="2:7" x14ac:dyDescent="0.3">
      <c r="B141" s="73"/>
      <c r="F141" s="74" t="str">
        <f t="shared" si="3"/>
        <v>enero</v>
      </c>
      <c r="G141" s="74"/>
    </row>
    <row r="142" spans="2:7" x14ac:dyDescent="0.3">
      <c r="B142" s="73"/>
      <c r="F142" s="74" t="str">
        <f t="shared" si="3"/>
        <v>enero</v>
      </c>
      <c r="G142" s="74"/>
    </row>
    <row r="143" spans="2:7" x14ac:dyDescent="0.3">
      <c r="B143" s="73"/>
      <c r="F143" s="74" t="str">
        <f t="shared" si="3"/>
        <v>enero</v>
      </c>
      <c r="G143" s="74"/>
    </row>
    <row r="144" spans="2:7" x14ac:dyDescent="0.3">
      <c r="B144" s="73"/>
      <c r="F144" s="74" t="str">
        <f t="shared" si="3"/>
        <v>enero</v>
      </c>
      <c r="G144" s="74"/>
    </row>
    <row r="145" spans="2:7" x14ac:dyDescent="0.3">
      <c r="B145" s="73"/>
      <c r="F145" s="74" t="str">
        <f t="shared" si="3"/>
        <v>enero</v>
      </c>
      <c r="G145" s="74"/>
    </row>
    <row r="146" spans="2:7" x14ac:dyDescent="0.3">
      <c r="B146" s="73"/>
      <c r="F146" s="74" t="str">
        <f t="shared" si="3"/>
        <v>enero</v>
      </c>
      <c r="G146" s="74"/>
    </row>
    <row r="147" spans="2:7" x14ac:dyDescent="0.3">
      <c r="B147" s="73"/>
      <c r="F147" s="74" t="str">
        <f t="shared" si="3"/>
        <v>enero</v>
      </c>
      <c r="G147" s="74"/>
    </row>
    <row r="148" spans="2:7" x14ac:dyDescent="0.3">
      <c r="B148" s="73"/>
      <c r="F148" s="74" t="str">
        <f t="shared" si="3"/>
        <v>enero</v>
      </c>
      <c r="G148" s="74"/>
    </row>
    <row r="149" spans="2:7" x14ac:dyDescent="0.3">
      <c r="B149" s="73"/>
      <c r="F149" s="74" t="str">
        <f t="shared" si="3"/>
        <v>enero</v>
      </c>
      <c r="G149" s="74"/>
    </row>
    <row r="150" spans="2:7" x14ac:dyDescent="0.3">
      <c r="B150" s="73"/>
      <c r="F150" s="74" t="str">
        <f t="shared" si="3"/>
        <v>enero</v>
      </c>
      <c r="G150" s="74"/>
    </row>
    <row r="151" spans="2:7" x14ac:dyDescent="0.3">
      <c r="B151" s="73"/>
      <c r="F151" s="74" t="str">
        <f t="shared" si="3"/>
        <v>enero</v>
      </c>
      <c r="G151" s="74"/>
    </row>
    <row r="152" spans="2:7" x14ac:dyDescent="0.3">
      <c r="B152" s="73"/>
      <c r="F152" s="74" t="str">
        <f t="shared" si="3"/>
        <v>enero</v>
      </c>
      <c r="G152" s="74"/>
    </row>
    <row r="153" spans="2:7" x14ac:dyDescent="0.3">
      <c r="B153" s="73"/>
      <c r="F153" s="74" t="str">
        <f t="shared" si="3"/>
        <v>enero</v>
      </c>
      <c r="G153" s="74"/>
    </row>
    <row r="154" spans="2:7" x14ac:dyDescent="0.3">
      <c r="B154" s="73"/>
      <c r="F154" s="74" t="str">
        <f t="shared" si="3"/>
        <v>enero</v>
      </c>
      <c r="G154" s="74"/>
    </row>
    <row r="155" spans="2:7" x14ac:dyDescent="0.3">
      <c r="B155" s="73"/>
      <c r="F155" s="74" t="str">
        <f t="shared" si="3"/>
        <v>enero</v>
      </c>
      <c r="G155" s="74"/>
    </row>
    <row r="156" spans="2:7" x14ac:dyDescent="0.3">
      <c r="B156" s="73"/>
      <c r="F156" s="74" t="str">
        <f t="shared" si="3"/>
        <v>enero</v>
      </c>
      <c r="G156" s="74"/>
    </row>
    <row r="157" spans="2:7" x14ac:dyDescent="0.3">
      <c r="B157" s="73"/>
      <c r="F157" s="74" t="str">
        <f t="shared" si="3"/>
        <v>enero</v>
      </c>
      <c r="G157" s="74"/>
    </row>
    <row r="158" spans="2:7" x14ac:dyDescent="0.3">
      <c r="B158" s="73"/>
      <c r="F158" s="74" t="str">
        <f t="shared" si="3"/>
        <v>enero</v>
      </c>
      <c r="G158" s="74"/>
    </row>
    <row r="159" spans="2:7" x14ac:dyDescent="0.3">
      <c r="B159" s="73"/>
      <c r="F159" s="74" t="str">
        <f t="shared" si="3"/>
        <v>enero</v>
      </c>
      <c r="G159" s="74"/>
    </row>
    <row r="160" spans="2:7" x14ac:dyDescent="0.3">
      <c r="B160" s="73"/>
      <c r="F160" s="74" t="str">
        <f t="shared" si="3"/>
        <v>enero</v>
      </c>
      <c r="G160" s="74"/>
    </row>
    <row r="161" spans="2:7" x14ac:dyDescent="0.3">
      <c r="B161" s="73"/>
      <c r="F161" s="74" t="str">
        <f t="shared" si="3"/>
        <v>enero</v>
      </c>
      <c r="G161" s="74"/>
    </row>
    <row r="162" spans="2:7" x14ac:dyDescent="0.3">
      <c r="B162" s="73"/>
      <c r="F162" s="74" t="str">
        <f t="shared" si="3"/>
        <v>enero</v>
      </c>
      <c r="G162" s="74"/>
    </row>
    <row r="163" spans="2:7" x14ac:dyDescent="0.3">
      <c r="B163" s="73"/>
      <c r="F163" s="74" t="str">
        <f t="shared" si="3"/>
        <v>enero</v>
      </c>
      <c r="G163" s="74"/>
    </row>
    <row r="164" spans="2:7" x14ac:dyDescent="0.3">
      <c r="B164" s="73"/>
      <c r="F164" s="74" t="str">
        <f t="shared" si="3"/>
        <v>enero</v>
      </c>
      <c r="G164" s="74"/>
    </row>
    <row r="165" spans="2:7" x14ac:dyDescent="0.3">
      <c r="F165" s="74" t="str">
        <f t="shared" si="3"/>
        <v>enero</v>
      </c>
      <c r="G165" s="74"/>
    </row>
    <row r="166" spans="2:7" x14ac:dyDescent="0.3">
      <c r="F166" s="74" t="str">
        <f t="shared" si="3"/>
        <v>enero</v>
      </c>
      <c r="G166" s="74"/>
    </row>
    <row r="167" spans="2:7" x14ac:dyDescent="0.3">
      <c r="F167" s="74" t="str">
        <f t="shared" si="3"/>
        <v>enero</v>
      </c>
      <c r="G167" s="74"/>
    </row>
    <row r="168" spans="2:7" x14ac:dyDescent="0.3">
      <c r="F168" s="74" t="str">
        <f t="shared" si="3"/>
        <v>enero</v>
      </c>
      <c r="G168" s="74"/>
    </row>
    <row r="169" spans="2:7" x14ac:dyDescent="0.3">
      <c r="F169" s="74" t="str">
        <f t="shared" si="3"/>
        <v>enero</v>
      </c>
      <c r="G169" s="74"/>
    </row>
    <row r="170" spans="2:7" x14ac:dyDescent="0.3">
      <c r="F170" s="74" t="str">
        <f t="shared" si="3"/>
        <v>enero</v>
      </c>
      <c r="G170" s="74"/>
    </row>
    <row r="171" spans="2:7" x14ac:dyDescent="0.3">
      <c r="F171" s="74" t="str">
        <f t="shared" si="3"/>
        <v>enero</v>
      </c>
      <c r="G171" s="74"/>
    </row>
    <row r="172" spans="2:7" x14ac:dyDescent="0.3">
      <c r="F172" s="74" t="str">
        <f t="shared" si="3"/>
        <v>enero</v>
      </c>
      <c r="G172" s="74"/>
    </row>
    <row r="173" spans="2:7" x14ac:dyDescent="0.3">
      <c r="F173" s="74" t="str">
        <f t="shared" si="3"/>
        <v>enero</v>
      </c>
      <c r="G173" s="74"/>
    </row>
    <row r="174" spans="2:7" x14ac:dyDescent="0.3">
      <c r="F174" s="74" t="str">
        <f t="shared" si="3"/>
        <v>enero</v>
      </c>
      <c r="G174" s="74"/>
    </row>
    <row r="175" spans="2:7" x14ac:dyDescent="0.3">
      <c r="F175" s="74" t="str">
        <f t="shared" si="3"/>
        <v>enero</v>
      </c>
      <c r="G175" s="74"/>
    </row>
    <row r="176" spans="2:7" x14ac:dyDescent="0.3">
      <c r="F176" s="74" t="str">
        <f t="shared" si="3"/>
        <v>enero</v>
      </c>
      <c r="G176" s="74"/>
    </row>
    <row r="177" spans="6:7" x14ac:dyDescent="0.3">
      <c r="F177" s="74" t="str">
        <f t="shared" si="3"/>
        <v>enero</v>
      </c>
      <c r="G177" s="74"/>
    </row>
    <row r="178" spans="6:7" x14ac:dyDescent="0.3">
      <c r="F178" s="74" t="str">
        <f t="shared" si="3"/>
        <v>enero</v>
      </c>
      <c r="G178" s="74"/>
    </row>
    <row r="179" spans="6:7" x14ac:dyDescent="0.3">
      <c r="F179" s="74" t="str">
        <f t="shared" si="3"/>
        <v>enero</v>
      </c>
      <c r="G179" s="74"/>
    </row>
    <row r="180" spans="6:7" x14ac:dyDescent="0.3">
      <c r="F180" s="74" t="str">
        <f t="shared" si="3"/>
        <v>enero</v>
      </c>
      <c r="G180" s="74"/>
    </row>
    <row r="181" spans="6:7" x14ac:dyDescent="0.3">
      <c r="F181" s="74" t="str">
        <f t="shared" si="3"/>
        <v>enero</v>
      </c>
      <c r="G181" s="74"/>
    </row>
    <row r="182" spans="6:7" x14ac:dyDescent="0.3">
      <c r="F182" s="74" t="str">
        <f t="shared" si="3"/>
        <v>enero</v>
      </c>
      <c r="G182" s="74"/>
    </row>
    <row r="183" spans="6:7" x14ac:dyDescent="0.3">
      <c r="F183" s="74" t="str">
        <f t="shared" si="3"/>
        <v>enero</v>
      </c>
      <c r="G183" s="74"/>
    </row>
    <row r="184" spans="6:7" x14ac:dyDescent="0.3">
      <c r="F184" s="74" t="str">
        <f t="shared" si="3"/>
        <v>enero</v>
      </c>
      <c r="G184" s="74"/>
    </row>
    <row r="185" spans="6:7" x14ac:dyDescent="0.3">
      <c r="F185" s="74" t="str">
        <f t="shared" si="3"/>
        <v>enero</v>
      </c>
      <c r="G185" s="74"/>
    </row>
    <row r="186" spans="6:7" x14ac:dyDescent="0.3">
      <c r="F186" s="74" t="str">
        <f t="shared" si="3"/>
        <v>enero</v>
      </c>
      <c r="G186" s="74"/>
    </row>
    <row r="187" spans="6:7" x14ac:dyDescent="0.3">
      <c r="F187" s="74" t="str">
        <f t="shared" si="3"/>
        <v>enero</v>
      </c>
      <c r="G187" s="74"/>
    </row>
    <row r="188" spans="6:7" x14ac:dyDescent="0.3">
      <c r="F188" s="74" t="str">
        <f t="shared" si="3"/>
        <v>enero</v>
      </c>
      <c r="G188" s="74"/>
    </row>
    <row r="189" spans="6:7" x14ac:dyDescent="0.3">
      <c r="F189" s="74" t="str">
        <f t="shared" si="3"/>
        <v>enero</v>
      </c>
      <c r="G189" s="74"/>
    </row>
    <row r="190" spans="6:7" x14ac:dyDescent="0.3">
      <c r="F190" s="74" t="str">
        <f t="shared" si="3"/>
        <v>enero</v>
      </c>
      <c r="G190" s="74"/>
    </row>
    <row r="191" spans="6:7" x14ac:dyDescent="0.3">
      <c r="F191" s="74" t="str">
        <f t="shared" si="3"/>
        <v>enero</v>
      </c>
      <c r="G191" s="74"/>
    </row>
    <row r="192" spans="6:7" x14ac:dyDescent="0.3">
      <c r="F192" s="74" t="str">
        <f t="shared" si="3"/>
        <v>enero</v>
      </c>
      <c r="G192" s="74"/>
    </row>
    <row r="193" spans="6:7" x14ac:dyDescent="0.3">
      <c r="F193" s="74" t="str">
        <f t="shared" si="3"/>
        <v>enero</v>
      </c>
      <c r="G193" s="74"/>
    </row>
    <row r="194" spans="6:7" x14ac:dyDescent="0.3">
      <c r="F194" s="74" t="str">
        <f t="shared" si="3"/>
        <v>enero</v>
      </c>
      <c r="G194" s="74"/>
    </row>
    <row r="195" spans="6:7" x14ac:dyDescent="0.3">
      <c r="F195" s="74" t="str">
        <f t="shared" ref="F195:F258" si="4">TEXT(B195,"mmmmmmmmmmmmm")</f>
        <v>enero</v>
      </c>
      <c r="G195" s="74"/>
    </row>
    <row r="196" spans="6:7" x14ac:dyDescent="0.3">
      <c r="F196" s="74" t="str">
        <f t="shared" si="4"/>
        <v>enero</v>
      </c>
      <c r="G196" s="74"/>
    </row>
    <row r="197" spans="6:7" x14ac:dyDescent="0.3">
      <c r="F197" s="74" t="str">
        <f t="shared" si="4"/>
        <v>enero</v>
      </c>
      <c r="G197" s="74"/>
    </row>
    <row r="198" spans="6:7" x14ac:dyDescent="0.3">
      <c r="F198" s="74" t="str">
        <f t="shared" si="4"/>
        <v>enero</v>
      </c>
      <c r="G198" s="74"/>
    </row>
    <row r="199" spans="6:7" x14ac:dyDescent="0.3">
      <c r="F199" s="74" t="str">
        <f t="shared" si="4"/>
        <v>enero</v>
      </c>
      <c r="G199" s="74"/>
    </row>
    <row r="200" spans="6:7" x14ac:dyDescent="0.3">
      <c r="F200" s="74" t="str">
        <f t="shared" si="4"/>
        <v>enero</v>
      </c>
      <c r="G200" s="74"/>
    </row>
    <row r="201" spans="6:7" x14ac:dyDescent="0.3">
      <c r="F201" s="74" t="str">
        <f t="shared" si="4"/>
        <v>enero</v>
      </c>
      <c r="G201" s="74"/>
    </row>
    <row r="202" spans="6:7" x14ac:dyDescent="0.3">
      <c r="F202" s="74" t="str">
        <f t="shared" si="4"/>
        <v>enero</v>
      </c>
      <c r="G202" s="74"/>
    </row>
    <row r="203" spans="6:7" x14ac:dyDescent="0.3">
      <c r="F203" s="74" t="str">
        <f t="shared" si="4"/>
        <v>enero</v>
      </c>
      <c r="G203" s="74"/>
    </row>
    <row r="204" spans="6:7" x14ac:dyDescent="0.3">
      <c r="F204" s="74" t="str">
        <f t="shared" si="4"/>
        <v>enero</v>
      </c>
      <c r="G204" s="74"/>
    </row>
    <row r="205" spans="6:7" x14ac:dyDescent="0.3">
      <c r="F205" s="74" t="str">
        <f t="shared" si="4"/>
        <v>enero</v>
      </c>
      <c r="G205" s="74"/>
    </row>
    <row r="206" spans="6:7" x14ac:dyDescent="0.3">
      <c r="F206" s="74" t="str">
        <f t="shared" si="4"/>
        <v>enero</v>
      </c>
      <c r="G206" s="74"/>
    </row>
    <row r="207" spans="6:7" x14ac:dyDescent="0.3">
      <c r="F207" s="74" t="str">
        <f t="shared" si="4"/>
        <v>enero</v>
      </c>
      <c r="G207" s="74"/>
    </row>
    <row r="208" spans="6:7" x14ac:dyDescent="0.3">
      <c r="F208" s="74" t="str">
        <f t="shared" si="4"/>
        <v>enero</v>
      </c>
      <c r="G208" s="74"/>
    </row>
    <row r="209" spans="6:7" x14ac:dyDescent="0.3">
      <c r="F209" s="74" t="str">
        <f t="shared" si="4"/>
        <v>enero</v>
      </c>
      <c r="G209" s="74"/>
    </row>
    <row r="210" spans="6:7" x14ac:dyDescent="0.3">
      <c r="F210" s="74" t="str">
        <f t="shared" si="4"/>
        <v>enero</v>
      </c>
      <c r="G210" s="74"/>
    </row>
    <row r="211" spans="6:7" x14ac:dyDescent="0.3">
      <c r="F211" s="74" t="str">
        <f t="shared" si="4"/>
        <v>enero</v>
      </c>
      <c r="G211" s="74"/>
    </row>
    <row r="212" spans="6:7" x14ac:dyDescent="0.3">
      <c r="F212" s="74" t="str">
        <f t="shared" si="4"/>
        <v>enero</v>
      </c>
      <c r="G212" s="74"/>
    </row>
    <row r="213" spans="6:7" x14ac:dyDescent="0.3">
      <c r="F213" s="74" t="str">
        <f t="shared" si="4"/>
        <v>enero</v>
      </c>
      <c r="G213" s="74"/>
    </row>
    <row r="214" spans="6:7" x14ac:dyDescent="0.3">
      <c r="F214" s="74" t="str">
        <f t="shared" si="4"/>
        <v>enero</v>
      </c>
      <c r="G214" s="74"/>
    </row>
    <row r="215" spans="6:7" x14ac:dyDescent="0.3">
      <c r="F215" s="74" t="str">
        <f t="shared" si="4"/>
        <v>enero</v>
      </c>
      <c r="G215" s="74"/>
    </row>
    <row r="216" spans="6:7" x14ac:dyDescent="0.3">
      <c r="F216" s="74" t="str">
        <f t="shared" si="4"/>
        <v>enero</v>
      </c>
      <c r="G216" s="74"/>
    </row>
    <row r="217" spans="6:7" x14ac:dyDescent="0.3">
      <c r="F217" s="74" t="str">
        <f t="shared" si="4"/>
        <v>enero</v>
      </c>
      <c r="G217" s="74"/>
    </row>
    <row r="218" spans="6:7" x14ac:dyDescent="0.3">
      <c r="F218" s="74" t="str">
        <f t="shared" si="4"/>
        <v>enero</v>
      </c>
      <c r="G218" s="74"/>
    </row>
    <row r="219" spans="6:7" x14ac:dyDescent="0.3">
      <c r="F219" s="74" t="str">
        <f t="shared" si="4"/>
        <v>enero</v>
      </c>
      <c r="G219" s="74"/>
    </row>
    <row r="220" spans="6:7" x14ac:dyDescent="0.3">
      <c r="F220" s="74" t="str">
        <f t="shared" si="4"/>
        <v>enero</v>
      </c>
      <c r="G220" s="74"/>
    </row>
    <row r="221" spans="6:7" x14ac:dyDescent="0.3">
      <c r="F221" s="74" t="str">
        <f t="shared" si="4"/>
        <v>enero</v>
      </c>
      <c r="G221" s="74"/>
    </row>
    <row r="222" spans="6:7" x14ac:dyDescent="0.3">
      <c r="F222" s="74" t="str">
        <f t="shared" si="4"/>
        <v>enero</v>
      </c>
      <c r="G222" s="74"/>
    </row>
    <row r="223" spans="6:7" x14ac:dyDescent="0.3">
      <c r="F223" s="74" t="str">
        <f t="shared" si="4"/>
        <v>enero</v>
      </c>
      <c r="G223" s="74"/>
    </row>
    <row r="224" spans="6:7" x14ac:dyDescent="0.3">
      <c r="F224" s="74" t="str">
        <f t="shared" si="4"/>
        <v>enero</v>
      </c>
      <c r="G224" s="74"/>
    </row>
    <row r="225" spans="6:7" x14ac:dyDescent="0.3">
      <c r="F225" s="74" t="str">
        <f t="shared" si="4"/>
        <v>enero</v>
      </c>
      <c r="G225" s="74"/>
    </row>
    <row r="226" spans="6:7" x14ac:dyDescent="0.3">
      <c r="F226" s="74" t="str">
        <f t="shared" si="4"/>
        <v>enero</v>
      </c>
      <c r="G226" s="74"/>
    </row>
    <row r="227" spans="6:7" x14ac:dyDescent="0.3">
      <c r="F227" s="74" t="str">
        <f t="shared" si="4"/>
        <v>enero</v>
      </c>
      <c r="G227" s="74"/>
    </row>
    <row r="228" spans="6:7" x14ac:dyDescent="0.3">
      <c r="F228" s="74" t="str">
        <f t="shared" si="4"/>
        <v>enero</v>
      </c>
      <c r="G228" s="74"/>
    </row>
    <row r="229" spans="6:7" x14ac:dyDescent="0.3">
      <c r="F229" s="74" t="str">
        <f t="shared" si="4"/>
        <v>enero</v>
      </c>
      <c r="G229" s="74"/>
    </row>
    <row r="230" spans="6:7" x14ac:dyDescent="0.3">
      <c r="F230" s="74" t="str">
        <f t="shared" si="4"/>
        <v>enero</v>
      </c>
      <c r="G230" s="74"/>
    </row>
    <row r="231" spans="6:7" x14ac:dyDescent="0.3">
      <c r="F231" s="74" t="str">
        <f t="shared" si="4"/>
        <v>enero</v>
      </c>
      <c r="G231" s="74"/>
    </row>
    <row r="232" spans="6:7" x14ac:dyDescent="0.3">
      <c r="F232" s="74" t="str">
        <f t="shared" si="4"/>
        <v>enero</v>
      </c>
      <c r="G232" s="74"/>
    </row>
    <row r="233" spans="6:7" x14ac:dyDescent="0.3">
      <c r="F233" s="74" t="str">
        <f t="shared" si="4"/>
        <v>enero</v>
      </c>
      <c r="G233" s="74"/>
    </row>
    <row r="234" spans="6:7" x14ac:dyDescent="0.3">
      <c r="F234" s="74" t="str">
        <f t="shared" si="4"/>
        <v>enero</v>
      </c>
      <c r="G234" s="74"/>
    </row>
    <row r="235" spans="6:7" x14ac:dyDescent="0.3">
      <c r="F235" s="74" t="str">
        <f t="shared" si="4"/>
        <v>enero</v>
      </c>
      <c r="G235" s="74"/>
    </row>
    <row r="236" spans="6:7" x14ac:dyDescent="0.3">
      <c r="F236" s="74" t="str">
        <f t="shared" si="4"/>
        <v>enero</v>
      </c>
      <c r="G236" s="74"/>
    </row>
    <row r="237" spans="6:7" x14ac:dyDescent="0.3">
      <c r="F237" s="74" t="str">
        <f t="shared" si="4"/>
        <v>enero</v>
      </c>
      <c r="G237" s="74"/>
    </row>
    <row r="238" spans="6:7" x14ac:dyDescent="0.3">
      <c r="F238" s="74" t="str">
        <f t="shared" si="4"/>
        <v>enero</v>
      </c>
      <c r="G238" s="74"/>
    </row>
    <row r="239" spans="6:7" x14ac:dyDescent="0.3">
      <c r="F239" s="74" t="str">
        <f t="shared" si="4"/>
        <v>enero</v>
      </c>
      <c r="G239" s="74"/>
    </row>
    <row r="240" spans="6:7" x14ac:dyDescent="0.3">
      <c r="F240" s="74" t="str">
        <f t="shared" si="4"/>
        <v>enero</v>
      </c>
      <c r="G240" s="74"/>
    </row>
    <row r="241" spans="6:7" x14ac:dyDescent="0.3">
      <c r="F241" s="74" t="str">
        <f t="shared" si="4"/>
        <v>enero</v>
      </c>
      <c r="G241" s="74"/>
    </row>
    <row r="242" spans="6:7" x14ac:dyDescent="0.3">
      <c r="F242" s="74" t="str">
        <f t="shared" si="4"/>
        <v>enero</v>
      </c>
      <c r="G242" s="74"/>
    </row>
    <row r="243" spans="6:7" x14ac:dyDescent="0.3">
      <c r="F243" s="74" t="str">
        <f t="shared" si="4"/>
        <v>enero</v>
      </c>
      <c r="G243" s="74"/>
    </row>
    <row r="244" spans="6:7" x14ac:dyDescent="0.3">
      <c r="F244" s="74" t="str">
        <f t="shared" si="4"/>
        <v>enero</v>
      </c>
      <c r="G244" s="74"/>
    </row>
    <row r="245" spans="6:7" x14ac:dyDescent="0.3">
      <c r="F245" s="74" t="str">
        <f t="shared" si="4"/>
        <v>enero</v>
      </c>
      <c r="G245" s="74"/>
    </row>
    <row r="246" spans="6:7" x14ac:dyDescent="0.3">
      <c r="F246" s="74" t="str">
        <f t="shared" si="4"/>
        <v>enero</v>
      </c>
      <c r="G246" s="74"/>
    </row>
    <row r="247" spans="6:7" x14ac:dyDescent="0.3">
      <c r="F247" s="74" t="str">
        <f t="shared" si="4"/>
        <v>enero</v>
      </c>
      <c r="G247" s="74"/>
    </row>
    <row r="248" spans="6:7" x14ac:dyDescent="0.3">
      <c r="F248" s="74" t="str">
        <f t="shared" si="4"/>
        <v>enero</v>
      </c>
      <c r="G248" s="74"/>
    </row>
    <row r="249" spans="6:7" x14ac:dyDescent="0.3">
      <c r="F249" s="74" t="str">
        <f t="shared" si="4"/>
        <v>enero</v>
      </c>
      <c r="G249" s="74"/>
    </row>
    <row r="250" spans="6:7" x14ac:dyDescent="0.3">
      <c r="F250" s="74" t="str">
        <f t="shared" si="4"/>
        <v>enero</v>
      </c>
      <c r="G250" s="74"/>
    </row>
    <row r="251" spans="6:7" x14ac:dyDescent="0.3">
      <c r="F251" s="74" t="str">
        <f t="shared" si="4"/>
        <v>enero</v>
      </c>
      <c r="G251" s="74"/>
    </row>
    <row r="252" spans="6:7" x14ac:dyDescent="0.3">
      <c r="F252" s="74" t="str">
        <f t="shared" si="4"/>
        <v>enero</v>
      </c>
      <c r="G252" s="74"/>
    </row>
    <row r="253" spans="6:7" x14ac:dyDescent="0.3">
      <c r="F253" s="74" t="str">
        <f t="shared" si="4"/>
        <v>enero</v>
      </c>
      <c r="G253" s="74"/>
    </row>
    <row r="254" spans="6:7" x14ac:dyDescent="0.3">
      <c r="F254" s="74" t="str">
        <f t="shared" si="4"/>
        <v>enero</v>
      </c>
      <c r="G254" s="74"/>
    </row>
    <row r="255" spans="6:7" x14ac:dyDescent="0.3">
      <c r="F255" s="74" t="str">
        <f t="shared" si="4"/>
        <v>enero</v>
      </c>
      <c r="G255" s="74"/>
    </row>
    <row r="256" spans="6:7" x14ac:dyDescent="0.3">
      <c r="F256" s="74" t="str">
        <f t="shared" si="4"/>
        <v>enero</v>
      </c>
      <c r="G256" s="74"/>
    </row>
    <row r="257" spans="6:7" x14ac:dyDescent="0.3">
      <c r="F257" s="74" t="str">
        <f t="shared" si="4"/>
        <v>enero</v>
      </c>
      <c r="G257" s="74"/>
    </row>
    <row r="258" spans="6:7" x14ac:dyDescent="0.3">
      <c r="F258" s="74" t="str">
        <f t="shared" si="4"/>
        <v>enero</v>
      </c>
      <c r="G258" s="74"/>
    </row>
    <row r="259" spans="6:7" x14ac:dyDescent="0.3">
      <c r="F259" s="74" t="str">
        <f t="shared" ref="F259:F322" si="5">TEXT(B259,"mmmmmmmmmmmmm")</f>
        <v>enero</v>
      </c>
      <c r="G259" s="74"/>
    </row>
    <row r="260" spans="6:7" x14ac:dyDescent="0.3">
      <c r="F260" s="74" t="str">
        <f t="shared" si="5"/>
        <v>enero</v>
      </c>
      <c r="G260" s="74"/>
    </row>
    <row r="261" spans="6:7" x14ac:dyDescent="0.3">
      <c r="F261" s="74" t="str">
        <f t="shared" si="5"/>
        <v>enero</v>
      </c>
      <c r="G261" s="74"/>
    </row>
    <row r="262" spans="6:7" x14ac:dyDescent="0.3">
      <c r="F262" s="74" t="str">
        <f t="shared" si="5"/>
        <v>enero</v>
      </c>
      <c r="G262" s="74"/>
    </row>
    <row r="263" spans="6:7" x14ac:dyDescent="0.3">
      <c r="F263" s="74" t="str">
        <f t="shared" si="5"/>
        <v>enero</v>
      </c>
      <c r="G263" s="74"/>
    </row>
    <row r="264" spans="6:7" x14ac:dyDescent="0.3">
      <c r="F264" s="74" t="str">
        <f t="shared" si="5"/>
        <v>enero</v>
      </c>
      <c r="G264" s="74"/>
    </row>
    <row r="265" spans="6:7" x14ac:dyDescent="0.3">
      <c r="F265" s="74" t="str">
        <f t="shared" si="5"/>
        <v>enero</v>
      </c>
      <c r="G265" s="74"/>
    </row>
    <row r="266" spans="6:7" x14ac:dyDescent="0.3">
      <c r="F266" s="74" t="str">
        <f t="shared" si="5"/>
        <v>enero</v>
      </c>
      <c r="G266" s="74"/>
    </row>
    <row r="267" spans="6:7" x14ac:dyDescent="0.3">
      <c r="F267" s="74" t="str">
        <f t="shared" si="5"/>
        <v>enero</v>
      </c>
      <c r="G267" s="74"/>
    </row>
    <row r="268" spans="6:7" x14ac:dyDescent="0.3">
      <c r="F268" s="74" t="str">
        <f t="shared" si="5"/>
        <v>enero</v>
      </c>
      <c r="G268" s="74"/>
    </row>
    <row r="269" spans="6:7" x14ac:dyDescent="0.3">
      <c r="F269" s="74" t="str">
        <f t="shared" si="5"/>
        <v>enero</v>
      </c>
      <c r="G269" s="74"/>
    </row>
    <row r="270" spans="6:7" x14ac:dyDescent="0.3">
      <c r="F270" s="74" t="str">
        <f t="shared" si="5"/>
        <v>enero</v>
      </c>
      <c r="G270" s="74"/>
    </row>
    <row r="271" spans="6:7" x14ac:dyDescent="0.3">
      <c r="F271" s="74" t="str">
        <f t="shared" si="5"/>
        <v>enero</v>
      </c>
      <c r="G271" s="74"/>
    </row>
    <row r="272" spans="6:7" x14ac:dyDescent="0.3">
      <c r="F272" s="74" t="str">
        <f t="shared" si="5"/>
        <v>enero</v>
      </c>
      <c r="G272" s="74"/>
    </row>
    <row r="273" spans="6:7" x14ac:dyDescent="0.3">
      <c r="F273" s="74" t="str">
        <f t="shared" si="5"/>
        <v>enero</v>
      </c>
      <c r="G273" s="74"/>
    </row>
    <row r="274" spans="6:7" x14ac:dyDescent="0.3">
      <c r="F274" s="74" t="str">
        <f t="shared" si="5"/>
        <v>enero</v>
      </c>
      <c r="G274" s="74"/>
    </row>
    <row r="275" spans="6:7" x14ac:dyDescent="0.3">
      <c r="F275" s="74" t="str">
        <f t="shared" si="5"/>
        <v>enero</v>
      </c>
      <c r="G275" s="74"/>
    </row>
    <row r="276" spans="6:7" x14ac:dyDescent="0.3">
      <c r="F276" s="74" t="str">
        <f t="shared" si="5"/>
        <v>enero</v>
      </c>
      <c r="G276" s="74"/>
    </row>
    <row r="277" spans="6:7" x14ac:dyDescent="0.3">
      <c r="F277" s="74" t="str">
        <f t="shared" si="5"/>
        <v>enero</v>
      </c>
      <c r="G277" s="74"/>
    </row>
    <row r="278" spans="6:7" x14ac:dyDescent="0.3">
      <c r="F278" s="74" t="str">
        <f t="shared" si="5"/>
        <v>enero</v>
      </c>
      <c r="G278" s="74"/>
    </row>
    <row r="279" spans="6:7" x14ac:dyDescent="0.3">
      <c r="F279" s="74" t="str">
        <f t="shared" si="5"/>
        <v>enero</v>
      </c>
      <c r="G279" s="74"/>
    </row>
    <row r="280" spans="6:7" x14ac:dyDescent="0.3">
      <c r="F280" s="74" t="str">
        <f t="shared" si="5"/>
        <v>enero</v>
      </c>
      <c r="G280" s="74"/>
    </row>
    <row r="281" spans="6:7" x14ac:dyDescent="0.3">
      <c r="F281" s="74" t="str">
        <f t="shared" si="5"/>
        <v>enero</v>
      </c>
      <c r="G281" s="74"/>
    </row>
    <row r="282" spans="6:7" x14ac:dyDescent="0.3">
      <c r="F282" s="74" t="str">
        <f t="shared" si="5"/>
        <v>enero</v>
      </c>
      <c r="G282" s="74"/>
    </row>
    <row r="283" spans="6:7" x14ac:dyDescent="0.3">
      <c r="F283" s="74" t="str">
        <f t="shared" si="5"/>
        <v>enero</v>
      </c>
      <c r="G283" s="74"/>
    </row>
    <row r="284" spans="6:7" x14ac:dyDescent="0.3">
      <c r="F284" s="74" t="str">
        <f t="shared" si="5"/>
        <v>enero</v>
      </c>
      <c r="G284" s="74"/>
    </row>
    <row r="285" spans="6:7" x14ac:dyDescent="0.3">
      <c r="F285" s="74" t="str">
        <f t="shared" si="5"/>
        <v>enero</v>
      </c>
      <c r="G285" s="74"/>
    </row>
    <row r="286" spans="6:7" x14ac:dyDescent="0.3">
      <c r="F286" s="74" t="str">
        <f t="shared" si="5"/>
        <v>enero</v>
      </c>
      <c r="G286" s="74"/>
    </row>
    <row r="287" spans="6:7" x14ac:dyDescent="0.3">
      <c r="F287" s="74" t="str">
        <f t="shared" si="5"/>
        <v>enero</v>
      </c>
      <c r="G287" s="74"/>
    </row>
    <row r="288" spans="6:7" x14ac:dyDescent="0.3">
      <c r="F288" s="74" t="str">
        <f t="shared" si="5"/>
        <v>enero</v>
      </c>
      <c r="G288" s="74"/>
    </row>
    <row r="289" spans="6:7" x14ac:dyDescent="0.3">
      <c r="F289" s="74" t="str">
        <f t="shared" si="5"/>
        <v>enero</v>
      </c>
      <c r="G289" s="74"/>
    </row>
    <row r="290" spans="6:7" x14ac:dyDescent="0.3">
      <c r="F290" s="74" t="str">
        <f t="shared" si="5"/>
        <v>enero</v>
      </c>
      <c r="G290" s="74"/>
    </row>
    <row r="291" spans="6:7" x14ac:dyDescent="0.3">
      <c r="F291" s="74" t="str">
        <f t="shared" si="5"/>
        <v>enero</v>
      </c>
      <c r="G291" s="74"/>
    </row>
    <row r="292" spans="6:7" x14ac:dyDescent="0.3">
      <c r="F292" s="74" t="str">
        <f t="shared" si="5"/>
        <v>enero</v>
      </c>
      <c r="G292" s="74"/>
    </row>
    <row r="293" spans="6:7" x14ac:dyDescent="0.3">
      <c r="F293" s="74" t="str">
        <f t="shared" si="5"/>
        <v>enero</v>
      </c>
      <c r="G293" s="74"/>
    </row>
    <row r="294" spans="6:7" x14ac:dyDescent="0.3">
      <c r="F294" s="74" t="str">
        <f t="shared" si="5"/>
        <v>enero</v>
      </c>
      <c r="G294" s="74"/>
    </row>
    <row r="295" spans="6:7" x14ac:dyDescent="0.3">
      <c r="F295" s="74" t="str">
        <f t="shared" si="5"/>
        <v>enero</v>
      </c>
      <c r="G295" s="74"/>
    </row>
    <row r="296" spans="6:7" x14ac:dyDescent="0.3">
      <c r="F296" s="74" t="str">
        <f t="shared" si="5"/>
        <v>enero</v>
      </c>
      <c r="G296" s="74"/>
    </row>
    <row r="297" spans="6:7" x14ac:dyDescent="0.3">
      <c r="F297" s="74" t="str">
        <f t="shared" si="5"/>
        <v>enero</v>
      </c>
      <c r="G297" s="74"/>
    </row>
    <row r="298" spans="6:7" x14ac:dyDescent="0.3">
      <c r="F298" s="74" t="str">
        <f t="shared" si="5"/>
        <v>enero</v>
      </c>
      <c r="G298" s="74"/>
    </row>
    <row r="299" spans="6:7" x14ac:dyDescent="0.3">
      <c r="F299" s="74" t="str">
        <f t="shared" si="5"/>
        <v>enero</v>
      </c>
      <c r="G299" s="74"/>
    </row>
    <row r="300" spans="6:7" x14ac:dyDescent="0.3">
      <c r="F300" s="74" t="str">
        <f t="shared" si="5"/>
        <v>enero</v>
      </c>
      <c r="G300" s="74"/>
    </row>
    <row r="301" spans="6:7" x14ac:dyDescent="0.3">
      <c r="F301" s="74" t="str">
        <f t="shared" si="5"/>
        <v>enero</v>
      </c>
      <c r="G301" s="74"/>
    </row>
    <row r="302" spans="6:7" x14ac:dyDescent="0.3">
      <c r="F302" s="74" t="str">
        <f t="shared" si="5"/>
        <v>enero</v>
      </c>
      <c r="G302" s="74"/>
    </row>
    <row r="303" spans="6:7" x14ac:dyDescent="0.3">
      <c r="F303" s="74" t="str">
        <f t="shared" si="5"/>
        <v>enero</v>
      </c>
      <c r="G303" s="74"/>
    </row>
    <row r="304" spans="6:7" x14ac:dyDescent="0.3">
      <c r="F304" s="74" t="str">
        <f t="shared" si="5"/>
        <v>enero</v>
      </c>
      <c r="G304" s="74"/>
    </row>
    <row r="305" spans="6:7" x14ac:dyDescent="0.3">
      <c r="F305" s="74" t="str">
        <f t="shared" si="5"/>
        <v>enero</v>
      </c>
      <c r="G305" s="74"/>
    </row>
    <row r="306" spans="6:7" x14ac:dyDescent="0.3">
      <c r="F306" s="74" t="str">
        <f t="shared" si="5"/>
        <v>enero</v>
      </c>
      <c r="G306" s="74"/>
    </row>
    <row r="307" spans="6:7" x14ac:dyDescent="0.3">
      <c r="F307" s="74" t="str">
        <f t="shared" si="5"/>
        <v>enero</v>
      </c>
      <c r="G307" s="74"/>
    </row>
    <row r="308" spans="6:7" x14ac:dyDescent="0.3">
      <c r="F308" s="74" t="str">
        <f t="shared" si="5"/>
        <v>enero</v>
      </c>
      <c r="G308" s="74"/>
    </row>
    <row r="309" spans="6:7" x14ac:dyDescent="0.3">
      <c r="F309" s="74" t="str">
        <f t="shared" si="5"/>
        <v>enero</v>
      </c>
      <c r="G309" s="74"/>
    </row>
    <row r="310" spans="6:7" x14ac:dyDescent="0.3">
      <c r="F310" s="74" t="str">
        <f t="shared" si="5"/>
        <v>enero</v>
      </c>
      <c r="G310" s="74"/>
    </row>
    <row r="311" spans="6:7" x14ac:dyDescent="0.3">
      <c r="F311" s="74" t="str">
        <f t="shared" si="5"/>
        <v>enero</v>
      </c>
      <c r="G311" s="74"/>
    </row>
    <row r="312" spans="6:7" x14ac:dyDescent="0.3">
      <c r="F312" s="74" t="str">
        <f t="shared" si="5"/>
        <v>enero</v>
      </c>
      <c r="G312" s="74"/>
    </row>
    <row r="313" spans="6:7" x14ac:dyDescent="0.3">
      <c r="F313" s="74" t="str">
        <f t="shared" si="5"/>
        <v>enero</v>
      </c>
      <c r="G313" s="74"/>
    </row>
    <row r="314" spans="6:7" x14ac:dyDescent="0.3">
      <c r="F314" s="74" t="str">
        <f t="shared" si="5"/>
        <v>enero</v>
      </c>
      <c r="G314" s="74"/>
    </row>
    <row r="315" spans="6:7" x14ac:dyDescent="0.3">
      <c r="F315" s="74" t="str">
        <f t="shared" si="5"/>
        <v>enero</v>
      </c>
      <c r="G315" s="74"/>
    </row>
    <row r="316" spans="6:7" x14ac:dyDescent="0.3">
      <c r="F316" s="74" t="str">
        <f t="shared" si="5"/>
        <v>enero</v>
      </c>
      <c r="G316" s="74"/>
    </row>
    <row r="317" spans="6:7" x14ac:dyDescent="0.3">
      <c r="F317" s="74" t="str">
        <f t="shared" si="5"/>
        <v>enero</v>
      </c>
      <c r="G317" s="74"/>
    </row>
    <row r="318" spans="6:7" x14ac:dyDescent="0.3">
      <c r="F318" s="74" t="str">
        <f t="shared" si="5"/>
        <v>enero</v>
      </c>
      <c r="G318" s="74"/>
    </row>
    <row r="319" spans="6:7" x14ac:dyDescent="0.3">
      <c r="F319" s="74" t="str">
        <f t="shared" si="5"/>
        <v>enero</v>
      </c>
      <c r="G319" s="74"/>
    </row>
    <row r="320" spans="6:7" x14ac:dyDescent="0.3">
      <c r="F320" s="74" t="str">
        <f t="shared" si="5"/>
        <v>enero</v>
      </c>
      <c r="G320" s="74"/>
    </row>
    <row r="321" spans="6:7" x14ac:dyDescent="0.3">
      <c r="F321" s="74" t="str">
        <f t="shared" si="5"/>
        <v>enero</v>
      </c>
      <c r="G321" s="74"/>
    </row>
    <row r="322" spans="6:7" x14ac:dyDescent="0.3">
      <c r="F322" s="74" t="str">
        <f t="shared" si="5"/>
        <v>enero</v>
      </c>
      <c r="G322" s="74"/>
    </row>
    <row r="323" spans="6:7" x14ac:dyDescent="0.3">
      <c r="F323" s="74" t="str">
        <f t="shared" ref="F323:F386" si="6">TEXT(B323,"mmmmmmmmmmmmm")</f>
        <v>enero</v>
      </c>
      <c r="G323" s="74"/>
    </row>
    <row r="324" spans="6:7" x14ac:dyDescent="0.3">
      <c r="F324" s="74" t="str">
        <f t="shared" si="6"/>
        <v>enero</v>
      </c>
      <c r="G324" s="74"/>
    </row>
    <row r="325" spans="6:7" x14ac:dyDescent="0.3">
      <c r="F325" s="74" t="str">
        <f t="shared" si="6"/>
        <v>enero</v>
      </c>
      <c r="G325" s="74"/>
    </row>
    <row r="326" spans="6:7" x14ac:dyDescent="0.3">
      <c r="F326" s="74" t="str">
        <f t="shared" si="6"/>
        <v>enero</v>
      </c>
      <c r="G326" s="74"/>
    </row>
    <row r="327" spans="6:7" x14ac:dyDescent="0.3">
      <c r="F327" s="74" t="str">
        <f t="shared" si="6"/>
        <v>enero</v>
      </c>
      <c r="G327" s="74"/>
    </row>
    <row r="328" spans="6:7" x14ac:dyDescent="0.3">
      <c r="F328" s="74" t="str">
        <f t="shared" si="6"/>
        <v>enero</v>
      </c>
      <c r="G328" s="74"/>
    </row>
    <row r="329" spans="6:7" x14ac:dyDescent="0.3">
      <c r="F329" s="74" t="str">
        <f t="shared" si="6"/>
        <v>enero</v>
      </c>
      <c r="G329" s="74"/>
    </row>
    <row r="330" spans="6:7" x14ac:dyDescent="0.3">
      <c r="F330" s="74" t="str">
        <f t="shared" si="6"/>
        <v>enero</v>
      </c>
      <c r="G330" s="74"/>
    </row>
    <row r="331" spans="6:7" x14ac:dyDescent="0.3">
      <c r="F331" s="74" t="str">
        <f t="shared" si="6"/>
        <v>enero</v>
      </c>
      <c r="G331" s="74"/>
    </row>
    <row r="332" spans="6:7" x14ac:dyDescent="0.3">
      <c r="F332" s="74" t="str">
        <f t="shared" si="6"/>
        <v>enero</v>
      </c>
      <c r="G332" s="74"/>
    </row>
    <row r="333" spans="6:7" x14ac:dyDescent="0.3">
      <c r="F333" s="74" t="str">
        <f t="shared" si="6"/>
        <v>enero</v>
      </c>
      <c r="G333" s="74"/>
    </row>
    <row r="334" spans="6:7" x14ac:dyDescent="0.3">
      <c r="F334" s="74" t="str">
        <f t="shared" si="6"/>
        <v>enero</v>
      </c>
      <c r="G334" s="74"/>
    </row>
    <row r="335" spans="6:7" x14ac:dyDescent="0.3">
      <c r="F335" s="74" t="str">
        <f t="shared" si="6"/>
        <v>enero</v>
      </c>
      <c r="G335" s="74"/>
    </row>
    <row r="336" spans="6:7" x14ac:dyDescent="0.3">
      <c r="F336" s="74" t="str">
        <f t="shared" si="6"/>
        <v>enero</v>
      </c>
      <c r="G336" s="74"/>
    </row>
    <row r="337" spans="6:7" x14ac:dyDescent="0.3">
      <c r="F337" s="74" t="str">
        <f t="shared" si="6"/>
        <v>enero</v>
      </c>
      <c r="G337" s="74"/>
    </row>
    <row r="338" spans="6:7" x14ac:dyDescent="0.3">
      <c r="F338" s="74" t="str">
        <f t="shared" si="6"/>
        <v>enero</v>
      </c>
      <c r="G338" s="74"/>
    </row>
    <row r="339" spans="6:7" x14ac:dyDescent="0.3">
      <c r="F339" s="74" t="str">
        <f t="shared" si="6"/>
        <v>enero</v>
      </c>
      <c r="G339" s="74"/>
    </row>
    <row r="340" spans="6:7" x14ac:dyDescent="0.3">
      <c r="F340" s="74" t="str">
        <f t="shared" si="6"/>
        <v>enero</v>
      </c>
      <c r="G340" s="74"/>
    </row>
    <row r="341" spans="6:7" x14ac:dyDescent="0.3">
      <c r="F341" s="74" t="str">
        <f t="shared" si="6"/>
        <v>enero</v>
      </c>
      <c r="G341" s="74"/>
    </row>
    <row r="342" spans="6:7" x14ac:dyDescent="0.3">
      <c r="F342" s="74" t="str">
        <f t="shared" si="6"/>
        <v>enero</v>
      </c>
      <c r="G342" s="74"/>
    </row>
    <row r="343" spans="6:7" x14ac:dyDescent="0.3">
      <c r="F343" s="74" t="str">
        <f t="shared" si="6"/>
        <v>enero</v>
      </c>
      <c r="G343" s="74"/>
    </row>
    <row r="344" spans="6:7" x14ac:dyDescent="0.3">
      <c r="F344" s="74" t="str">
        <f t="shared" si="6"/>
        <v>enero</v>
      </c>
      <c r="G344" s="74"/>
    </row>
    <row r="345" spans="6:7" x14ac:dyDescent="0.3">
      <c r="F345" s="74" t="str">
        <f t="shared" si="6"/>
        <v>enero</v>
      </c>
      <c r="G345" s="74"/>
    </row>
    <row r="346" spans="6:7" x14ac:dyDescent="0.3">
      <c r="F346" s="74" t="str">
        <f t="shared" si="6"/>
        <v>enero</v>
      </c>
      <c r="G346" s="74"/>
    </row>
    <row r="347" spans="6:7" x14ac:dyDescent="0.3">
      <c r="F347" s="74" t="str">
        <f t="shared" si="6"/>
        <v>enero</v>
      </c>
      <c r="G347" s="74"/>
    </row>
    <row r="348" spans="6:7" x14ac:dyDescent="0.3">
      <c r="F348" s="74" t="str">
        <f t="shared" si="6"/>
        <v>enero</v>
      </c>
      <c r="G348" s="74"/>
    </row>
    <row r="349" spans="6:7" x14ac:dyDescent="0.3">
      <c r="F349" s="74" t="str">
        <f t="shared" si="6"/>
        <v>enero</v>
      </c>
      <c r="G349" s="74"/>
    </row>
    <row r="350" spans="6:7" x14ac:dyDescent="0.3">
      <c r="F350" s="74" t="str">
        <f t="shared" si="6"/>
        <v>enero</v>
      </c>
      <c r="G350" s="74"/>
    </row>
    <row r="351" spans="6:7" x14ac:dyDescent="0.3">
      <c r="F351" s="74" t="str">
        <f t="shared" si="6"/>
        <v>enero</v>
      </c>
      <c r="G351" s="74"/>
    </row>
    <row r="352" spans="6:7" x14ac:dyDescent="0.3">
      <c r="F352" s="74" t="str">
        <f t="shared" si="6"/>
        <v>enero</v>
      </c>
      <c r="G352" s="74"/>
    </row>
    <row r="353" spans="6:7" x14ac:dyDescent="0.3">
      <c r="F353" s="74" t="str">
        <f t="shared" si="6"/>
        <v>enero</v>
      </c>
      <c r="G353" s="74"/>
    </row>
    <row r="354" spans="6:7" x14ac:dyDescent="0.3">
      <c r="F354" s="74" t="str">
        <f t="shared" si="6"/>
        <v>enero</v>
      </c>
      <c r="G354" s="74"/>
    </row>
    <row r="355" spans="6:7" x14ac:dyDescent="0.3">
      <c r="F355" s="74" t="str">
        <f t="shared" si="6"/>
        <v>enero</v>
      </c>
      <c r="G355" s="74"/>
    </row>
    <row r="356" spans="6:7" x14ac:dyDescent="0.3">
      <c r="F356" s="74" t="str">
        <f t="shared" si="6"/>
        <v>enero</v>
      </c>
      <c r="G356" s="74"/>
    </row>
    <row r="357" spans="6:7" x14ac:dyDescent="0.3">
      <c r="F357" s="74" t="str">
        <f t="shared" si="6"/>
        <v>enero</v>
      </c>
      <c r="G357" s="74"/>
    </row>
    <row r="358" spans="6:7" x14ac:dyDescent="0.3">
      <c r="F358" s="74" t="str">
        <f t="shared" si="6"/>
        <v>enero</v>
      </c>
      <c r="G358" s="74"/>
    </row>
    <row r="359" spans="6:7" x14ac:dyDescent="0.3">
      <c r="F359" s="74" t="str">
        <f t="shared" si="6"/>
        <v>enero</v>
      </c>
      <c r="G359" s="74"/>
    </row>
    <row r="360" spans="6:7" x14ac:dyDescent="0.3">
      <c r="F360" s="74" t="str">
        <f t="shared" si="6"/>
        <v>enero</v>
      </c>
      <c r="G360" s="74"/>
    </row>
    <row r="361" spans="6:7" x14ac:dyDescent="0.3">
      <c r="F361" s="74" t="str">
        <f t="shared" si="6"/>
        <v>enero</v>
      </c>
      <c r="G361" s="74"/>
    </row>
    <row r="362" spans="6:7" x14ac:dyDescent="0.3">
      <c r="F362" s="74" t="str">
        <f t="shared" si="6"/>
        <v>enero</v>
      </c>
      <c r="G362" s="74"/>
    </row>
    <row r="363" spans="6:7" x14ac:dyDescent="0.3">
      <c r="F363" s="74" t="str">
        <f t="shared" si="6"/>
        <v>enero</v>
      </c>
      <c r="G363" s="74"/>
    </row>
    <row r="364" spans="6:7" x14ac:dyDescent="0.3">
      <c r="F364" s="74" t="str">
        <f t="shared" si="6"/>
        <v>enero</v>
      </c>
      <c r="G364" s="74"/>
    </row>
    <row r="365" spans="6:7" x14ac:dyDescent="0.3">
      <c r="F365" s="74" t="str">
        <f t="shared" si="6"/>
        <v>enero</v>
      </c>
      <c r="G365" s="74"/>
    </row>
    <row r="366" spans="6:7" x14ac:dyDescent="0.3">
      <c r="F366" s="74" t="str">
        <f t="shared" si="6"/>
        <v>enero</v>
      </c>
      <c r="G366" s="74"/>
    </row>
    <row r="367" spans="6:7" x14ac:dyDescent="0.3">
      <c r="F367" s="74" t="str">
        <f t="shared" si="6"/>
        <v>enero</v>
      </c>
      <c r="G367" s="74"/>
    </row>
    <row r="368" spans="6:7" x14ac:dyDescent="0.3">
      <c r="F368" s="74" t="str">
        <f t="shared" si="6"/>
        <v>enero</v>
      </c>
      <c r="G368" s="74"/>
    </row>
    <row r="369" spans="6:7" x14ac:dyDescent="0.3">
      <c r="F369" s="74" t="str">
        <f t="shared" si="6"/>
        <v>enero</v>
      </c>
      <c r="G369" s="74"/>
    </row>
    <row r="370" spans="6:7" x14ac:dyDescent="0.3">
      <c r="F370" s="74" t="str">
        <f t="shared" si="6"/>
        <v>enero</v>
      </c>
      <c r="G370" s="74"/>
    </row>
    <row r="371" spans="6:7" x14ac:dyDescent="0.3">
      <c r="F371" s="74" t="str">
        <f t="shared" si="6"/>
        <v>enero</v>
      </c>
      <c r="G371" s="74"/>
    </row>
    <row r="372" spans="6:7" x14ac:dyDescent="0.3">
      <c r="F372" s="74" t="str">
        <f t="shared" si="6"/>
        <v>enero</v>
      </c>
      <c r="G372" s="74"/>
    </row>
    <row r="373" spans="6:7" x14ac:dyDescent="0.3">
      <c r="F373" s="74" t="str">
        <f t="shared" si="6"/>
        <v>enero</v>
      </c>
      <c r="G373" s="74"/>
    </row>
    <row r="374" spans="6:7" x14ac:dyDescent="0.3">
      <c r="F374" s="74" t="str">
        <f t="shared" si="6"/>
        <v>enero</v>
      </c>
      <c r="G374" s="74"/>
    </row>
    <row r="375" spans="6:7" x14ac:dyDescent="0.3">
      <c r="F375" s="74" t="str">
        <f t="shared" si="6"/>
        <v>enero</v>
      </c>
      <c r="G375" s="74"/>
    </row>
    <row r="376" spans="6:7" x14ac:dyDescent="0.3">
      <c r="F376" s="74" t="str">
        <f t="shared" si="6"/>
        <v>enero</v>
      </c>
      <c r="G376" s="74"/>
    </row>
    <row r="377" spans="6:7" x14ac:dyDescent="0.3">
      <c r="F377" s="74" t="str">
        <f t="shared" si="6"/>
        <v>enero</v>
      </c>
      <c r="G377" s="74"/>
    </row>
    <row r="378" spans="6:7" x14ac:dyDescent="0.3">
      <c r="F378" s="74" t="str">
        <f t="shared" si="6"/>
        <v>enero</v>
      </c>
      <c r="G378" s="74"/>
    </row>
    <row r="379" spans="6:7" x14ac:dyDescent="0.3">
      <c r="F379" s="74" t="str">
        <f t="shared" si="6"/>
        <v>enero</v>
      </c>
      <c r="G379" s="74"/>
    </row>
    <row r="380" spans="6:7" x14ac:dyDescent="0.3">
      <c r="F380" s="74" t="str">
        <f t="shared" si="6"/>
        <v>enero</v>
      </c>
      <c r="G380" s="74"/>
    </row>
    <row r="381" spans="6:7" x14ac:dyDescent="0.3">
      <c r="F381" s="74" t="str">
        <f t="shared" si="6"/>
        <v>enero</v>
      </c>
      <c r="G381" s="74"/>
    </row>
    <row r="382" spans="6:7" x14ac:dyDescent="0.3">
      <c r="F382" s="74" t="str">
        <f t="shared" si="6"/>
        <v>enero</v>
      </c>
      <c r="G382" s="74"/>
    </row>
    <row r="383" spans="6:7" x14ac:dyDescent="0.3">
      <c r="F383" s="74" t="str">
        <f t="shared" si="6"/>
        <v>enero</v>
      </c>
      <c r="G383" s="74"/>
    </row>
    <row r="384" spans="6:7" x14ac:dyDescent="0.3">
      <c r="F384" s="74" t="str">
        <f t="shared" si="6"/>
        <v>enero</v>
      </c>
      <c r="G384" s="74"/>
    </row>
    <row r="385" spans="6:7" x14ac:dyDescent="0.3">
      <c r="F385" s="74" t="str">
        <f t="shared" si="6"/>
        <v>enero</v>
      </c>
      <c r="G385" s="74"/>
    </row>
    <row r="386" spans="6:7" x14ac:dyDescent="0.3">
      <c r="F386" s="74" t="str">
        <f t="shared" si="6"/>
        <v>enero</v>
      </c>
      <c r="G386" s="74"/>
    </row>
    <row r="387" spans="6:7" x14ac:dyDescent="0.3">
      <c r="F387" s="74" t="str">
        <f t="shared" ref="F387:F450" si="7">TEXT(B387,"mmmmmmmmmmmmm")</f>
        <v>enero</v>
      </c>
      <c r="G387" s="74"/>
    </row>
    <row r="388" spans="6:7" x14ac:dyDescent="0.3">
      <c r="F388" s="74" t="str">
        <f t="shared" si="7"/>
        <v>enero</v>
      </c>
      <c r="G388" s="74"/>
    </row>
    <row r="389" spans="6:7" x14ac:dyDescent="0.3">
      <c r="F389" s="74" t="str">
        <f t="shared" si="7"/>
        <v>enero</v>
      </c>
      <c r="G389" s="74"/>
    </row>
    <row r="390" spans="6:7" x14ac:dyDescent="0.3">
      <c r="F390" s="74" t="str">
        <f t="shared" si="7"/>
        <v>enero</v>
      </c>
      <c r="G390" s="74"/>
    </row>
    <row r="391" spans="6:7" x14ac:dyDescent="0.3">
      <c r="F391" s="74" t="str">
        <f t="shared" si="7"/>
        <v>enero</v>
      </c>
      <c r="G391" s="74"/>
    </row>
    <row r="392" spans="6:7" x14ac:dyDescent="0.3">
      <c r="F392" s="74" t="str">
        <f t="shared" si="7"/>
        <v>enero</v>
      </c>
      <c r="G392" s="74"/>
    </row>
    <row r="393" spans="6:7" x14ac:dyDescent="0.3">
      <c r="F393" s="74" t="str">
        <f t="shared" si="7"/>
        <v>enero</v>
      </c>
      <c r="G393" s="74"/>
    </row>
    <row r="394" spans="6:7" x14ac:dyDescent="0.3">
      <c r="F394" s="74" t="str">
        <f t="shared" si="7"/>
        <v>enero</v>
      </c>
      <c r="G394" s="74"/>
    </row>
    <row r="395" spans="6:7" x14ac:dyDescent="0.3">
      <c r="F395" s="74" t="str">
        <f t="shared" si="7"/>
        <v>enero</v>
      </c>
      <c r="G395" s="74"/>
    </row>
    <row r="396" spans="6:7" x14ac:dyDescent="0.3">
      <c r="F396" s="74" t="str">
        <f t="shared" si="7"/>
        <v>enero</v>
      </c>
      <c r="G396" s="74"/>
    </row>
    <row r="397" spans="6:7" x14ac:dyDescent="0.3">
      <c r="F397" s="74" t="str">
        <f t="shared" si="7"/>
        <v>enero</v>
      </c>
      <c r="G397" s="74"/>
    </row>
    <row r="398" spans="6:7" x14ac:dyDescent="0.3">
      <c r="F398" s="74" t="str">
        <f t="shared" si="7"/>
        <v>enero</v>
      </c>
      <c r="G398" s="74"/>
    </row>
    <row r="399" spans="6:7" x14ac:dyDescent="0.3">
      <c r="F399" s="74" t="str">
        <f t="shared" si="7"/>
        <v>enero</v>
      </c>
      <c r="G399" s="74"/>
    </row>
    <row r="400" spans="6:7" x14ac:dyDescent="0.3">
      <c r="F400" s="74" t="str">
        <f t="shared" si="7"/>
        <v>enero</v>
      </c>
      <c r="G400" s="74"/>
    </row>
    <row r="401" spans="6:7" x14ac:dyDescent="0.3">
      <c r="F401" s="74" t="str">
        <f t="shared" si="7"/>
        <v>enero</v>
      </c>
      <c r="G401" s="74"/>
    </row>
    <row r="402" spans="6:7" x14ac:dyDescent="0.3">
      <c r="F402" s="74" t="str">
        <f t="shared" si="7"/>
        <v>enero</v>
      </c>
      <c r="G402" s="74"/>
    </row>
    <row r="403" spans="6:7" x14ac:dyDescent="0.3">
      <c r="F403" s="74" t="str">
        <f t="shared" si="7"/>
        <v>enero</v>
      </c>
      <c r="G403" s="74"/>
    </row>
    <row r="404" spans="6:7" x14ac:dyDescent="0.3">
      <c r="F404" s="74" t="str">
        <f t="shared" si="7"/>
        <v>enero</v>
      </c>
      <c r="G404" s="74"/>
    </row>
    <row r="405" spans="6:7" x14ac:dyDescent="0.3">
      <c r="F405" s="74" t="str">
        <f t="shared" si="7"/>
        <v>enero</v>
      </c>
      <c r="G405" s="74"/>
    </row>
    <row r="406" spans="6:7" x14ac:dyDescent="0.3">
      <c r="F406" s="74" t="str">
        <f t="shared" si="7"/>
        <v>enero</v>
      </c>
      <c r="G406" s="74"/>
    </row>
    <row r="407" spans="6:7" x14ac:dyDescent="0.3">
      <c r="F407" s="74" t="str">
        <f t="shared" si="7"/>
        <v>enero</v>
      </c>
      <c r="G407" s="74"/>
    </row>
    <row r="408" spans="6:7" x14ac:dyDescent="0.3">
      <c r="F408" s="74" t="str">
        <f t="shared" si="7"/>
        <v>enero</v>
      </c>
      <c r="G408" s="74"/>
    </row>
    <row r="409" spans="6:7" x14ac:dyDescent="0.3">
      <c r="F409" s="74" t="str">
        <f t="shared" si="7"/>
        <v>enero</v>
      </c>
      <c r="G409" s="74"/>
    </row>
    <row r="410" spans="6:7" x14ac:dyDescent="0.3">
      <c r="F410" s="74" t="str">
        <f t="shared" si="7"/>
        <v>enero</v>
      </c>
      <c r="G410" s="74"/>
    </row>
    <row r="411" spans="6:7" x14ac:dyDescent="0.3">
      <c r="F411" s="74" t="str">
        <f t="shared" si="7"/>
        <v>enero</v>
      </c>
      <c r="G411" s="74"/>
    </row>
    <row r="412" spans="6:7" x14ac:dyDescent="0.3">
      <c r="F412" s="74" t="str">
        <f t="shared" si="7"/>
        <v>enero</v>
      </c>
      <c r="G412" s="74"/>
    </row>
    <row r="413" spans="6:7" x14ac:dyDescent="0.3">
      <c r="F413" s="74" t="str">
        <f t="shared" si="7"/>
        <v>enero</v>
      </c>
      <c r="G413" s="74"/>
    </row>
    <row r="414" spans="6:7" x14ac:dyDescent="0.3">
      <c r="F414" s="74" t="str">
        <f t="shared" si="7"/>
        <v>enero</v>
      </c>
      <c r="G414" s="74"/>
    </row>
    <row r="415" spans="6:7" x14ac:dyDescent="0.3">
      <c r="F415" s="74" t="str">
        <f t="shared" si="7"/>
        <v>enero</v>
      </c>
      <c r="G415" s="74"/>
    </row>
    <row r="416" spans="6:7" x14ac:dyDescent="0.3">
      <c r="F416" s="74" t="str">
        <f t="shared" si="7"/>
        <v>enero</v>
      </c>
      <c r="G416" s="74"/>
    </row>
    <row r="417" spans="6:7" x14ac:dyDescent="0.3">
      <c r="F417" s="74" t="str">
        <f t="shared" si="7"/>
        <v>enero</v>
      </c>
      <c r="G417" s="74"/>
    </row>
    <row r="418" spans="6:7" x14ac:dyDescent="0.3">
      <c r="F418" s="74" t="str">
        <f t="shared" si="7"/>
        <v>enero</v>
      </c>
      <c r="G418" s="74"/>
    </row>
    <row r="419" spans="6:7" x14ac:dyDescent="0.3">
      <c r="F419" s="74" t="str">
        <f t="shared" si="7"/>
        <v>enero</v>
      </c>
      <c r="G419" s="74"/>
    </row>
    <row r="420" spans="6:7" x14ac:dyDescent="0.3">
      <c r="F420" s="74" t="str">
        <f t="shared" si="7"/>
        <v>enero</v>
      </c>
      <c r="G420" s="74"/>
    </row>
    <row r="421" spans="6:7" x14ac:dyDescent="0.3">
      <c r="F421" s="74" t="str">
        <f t="shared" si="7"/>
        <v>enero</v>
      </c>
      <c r="G421" s="74"/>
    </row>
    <row r="422" spans="6:7" x14ac:dyDescent="0.3">
      <c r="F422" s="74" t="str">
        <f t="shared" si="7"/>
        <v>enero</v>
      </c>
      <c r="G422" s="74"/>
    </row>
    <row r="423" spans="6:7" x14ac:dyDescent="0.3">
      <c r="F423" s="74" t="str">
        <f t="shared" si="7"/>
        <v>enero</v>
      </c>
      <c r="G423" s="74"/>
    </row>
    <row r="424" spans="6:7" x14ac:dyDescent="0.3">
      <c r="F424" s="74" t="str">
        <f t="shared" si="7"/>
        <v>enero</v>
      </c>
      <c r="G424" s="74"/>
    </row>
    <row r="425" spans="6:7" x14ac:dyDescent="0.3">
      <c r="F425" s="74" t="str">
        <f t="shared" si="7"/>
        <v>enero</v>
      </c>
      <c r="G425" s="74"/>
    </row>
    <row r="426" spans="6:7" x14ac:dyDescent="0.3">
      <c r="F426" s="74" t="str">
        <f t="shared" si="7"/>
        <v>enero</v>
      </c>
      <c r="G426" s="74"/>
    </row>
    <row r="427" spans="6:7" x14ac:dyDescent="0.3">
      <c r="F427" s="74" t="str">
        <f t="shared" si="7"/>
        <v>enero</v>
      </c>
      <c r="G427" s="74"/>
    </row>
    <row r="428" spans="6:7" x14ac:dyDescent="0.3">
      <c r="F428" s="74" t="str">
        <f t="shared" si="7"/>
        <v>enero</v>
      </c>
      <c r="G428" s="74"/>
    </row>
    <row r="429" spans="6:7" x14ac:dyDescent="0.3">
      <c r="F429" s="74" t="str">
        <f t="shared" si="7"/>
        <v>enero</v>
      </c>
      <c r="G429" s="74"/>
    </row>
    <row r="430" spans="6:7" x14ac:dyDescent="0.3">
      <c r="F430" s="74" t="str">
        <f t="shared" si="7"/>
        <v>enero</v>
      </c>
      <c r="G430" s="74"/>
    </row>
    <row r="431" spans="6:7" x14ac:dyDescent="0.3">
      <c r="F431" s="74" t="str">
        <f t="shared" si="7"/>
        <v>enero</v>
      </c>
      <c r="G431" s="74"/>
    </row>
    <row r="432" spans="6:7" x14ac:dyDescent="0.3">
      <c r="F432" s="74" t="str">
        <f t="shared" si="7"/>
        <v>enero</v>
      </c>
      <c r="G432" s="74"/>
    </row>
    <row r="433" spans="6:7" x14ac:dyDescent="0.3">
      <c r="F433" s="74" t="str">
        <f t="shared" si="7"/>
        <v>enero</v>
      </c>
      <c r="G433" s="74"/>
    </row>
    <row r="434" spans="6:7" x14ac:dyDescent="0.3">
      <c r="F434" s="74" t="str">
        <f t="shared" si="7"/>
        <v>enero</v>
      </c>
      <c r="G434" s="74"/>
    </row>
    <row r="435" spans="6:7" x14ac:dyDescent="0.3">
      <c r="F435" s="74" t="str">
        <f t="shared" si="7"/>
        <v>enero</v>
      </c>
      <c r="G435" s="74"/>
    </row>
    <row r="436" spans="6:7" x14ac:dyDescent="0.3">
      <c r="F436" s="74" t="str">
        <f t="shared" si="7"/>
        <v>enero</v>
      </c>
      <c r="G436" s="74"/>
    </row>
    <row r="437" spans="6:7" x14ac:dyDescent="0.3">
      <c r="F437" s="74" t="str">
        <f t="shared" si="7"/>
        <v>enero</v>
      </c>
      <c r="G437" s="74"/>
    </row>
    <row r="438" spans="6:7" x14ac:dyDescent="0.3">
      <c r="F438" s="74" t="str">
        <f t="shared" si="7"/>
        <v>enero</v>
      </c>
      <c r="G438" s="74"/>
    </row>
    <row r="439" spans="6:7" x14ac:dyDescent="0.3">
      <c r="F439" s="74" t="str">
        <f t="shared" si="7"/>
        <v>enero</v>
      </c>
      <c r="G439" s="74"/>
    </row>
    <row r="440" spans="6:7" x14ac:dyDescent="0.3">
      <c r="F440" s="74" t="str">
        <f t="shared" si="7"/>
        <v>enero</v>
      </c>
      <c r="G440" s="74"/>
    </row>
    <row r="441" spans="6:7" x14ac:dyDescent="0.3">
      <c r="F441" s="74" t="str">
        <f t="shared" si="7"/>
        <v>enero</v>
      </c>
      <c r="G441" s="74"/>
    </row>
    <row r="442" spans="6:7" x14ac:dyDescent="0.3">
      <c r="F442" s="74" t="str">
        <f t="shared" si="7"/>
        <v>enero</v>
      </c>
      <c r="G442" s="74"/>
    </row>
    <row r="443" spans="6:7" x14ac:dyDescent="0.3">
      <c r="F443" s="74" t="str">
        <f t="shared" si="7"/>
        <v>enero</v>
      </c>
      <c r="G443" s="74"/>
    </row>
    <row r="444" spans="6:7" x14ac:dyDescent="0.3">
      <c r="F444" s="74" t="str">
        <f t="shared" si="7"/>
        <v>enero</v>
      </c>
      <c r="G444" s="74"/>
    </row>
    <row r="445" spans="6:7" x14ac:dyDescent="0.3">
      <c r="F445" s="74" t="str">
        <f t="shared" si="7"/>
        <v>enero</v>
      </c>
      <c r="G445" s="74"/>
    </row>
    <row r="446" spans="6:7" x14ac:dyDescent="0.3">
      <c r="F446" s="74" t="str">
        <f t="shared" si="7"/>
        <v>enero</v>
      </c>
      <c r="G446" s="74"/>
    </row>
    <row r="447" spans="6:7" x14ac:dyDescent="0.3">
      <c r="F447" s="74" t="str">
        <f t="shared" si="7"/>
        <v>enero</v>
      </c>
      <c r="G447" s="74"/>
    </row>
    <row r="448" spans="6:7" x14ac:dyDescent="0.3">
      <c r="F448" s="74" t="str">
        <f t="shared" si="7"/>
        <v>enero</v>
      </c>
      <c r="G448" s="74"/>
    </row>
    <row r="449" spans="6:7" x14ac:dyDescent="0.3">
      <c r="F449" s="74" t="str">
        <f t="shared" si="7"/>
        <v>enero</v>
      </c>
      <c r="G449" s="74"/>
    </row>
    <row r="450" spans="6:7" x14ac:dyDescent="0.3">
      <c r="F450" s="74" t="str">
        <f t="shared" si="7"/>
        <v>enero</v>
      </c>
      <c r="G450" s="74"/>
    </row>
    <row r="451" spans="6:7" x14ac:dyDescent="0.3">
      <c r="F451" s="74" t="str">
        <f t="shared" ref="F451:F514" si="8">TEXT(B451,"mmmmmmmmmmmmm")</f>
        <v>enero</v>
      </c>
      <c r="G451" s="74"/>
    </row>
    <row r="452" spans="6:7" x14ac:dyDescent="0.3">
      <c r="F452" s="74" t="str">
        <f t="shared" si="8"/>
        <v>enero</v>
      </c>
      <c r="G452" s="74"/>
    </row>
    <row r="453" spans="6:7" x14ac:dyDescent="0.3">
      <c r="F453" s="74" t="str">
        <f t="shared" si="8"/>
        <v>enero</v>
      </c>
      <c r="G453" s="74"/>
    </row>
    <row r="454" spans="6:7" x14ac:dyDescent="0.3">
      <c r="F454" s="74" t="str">
        <f t="shared" si="8"/>
        <v>enero</v>
      </c>
      <c r="G454" s="74"/>
    </row>
    <row r="455" spans="6:7" x14ac:dyDescent="0.3">
      <c r="F455" s="74" t="str">
        <f t="shared" si="8"/>
        <v>enero</v>
      </c>
      <c r="G455" s="74"/>
    </row>
    <row r="456" spans="6:7" x14ac:dyDescent="0.3">
      <c r="F456" s="74" t="str">
        <f t="shared" si="8"/>
        <v>enero</v>
      </c>
      <c r="G456" s="74"/>
    </row>
    <row r="457" spans="6:7" x14ac:dyDescent="0.3">
      <c r="F457" s="74" t="str">
        <f t="shared" si="8"/>
        <v>enero</v>
      </c>
      <c r="G457" s="74"/>
    </row>
    <row r="458" spans="6:7" x14ac:dyDescent="0.3">
      <c r="F458" s="74" t="str">
        <f t="shared" si="8"/>
        <v>enero</v>
      </c>
      <c r="G458" s="74"/>
    </row>
    <row r="459" spans="6:7" x14ac:dyDescent="0.3">
      <c r="F459" s="74" t="str">
        <f t="shared" si="8"/>
        <v>enero</v>
      </c>
      <c r="G459" s="74"/>
    </row>
    <row r="460" spans="6:7" x14ac:dyDescent="0.3">
      <c r="F460" s="74" t="str">
        <f t="shared" si="8"/>
        <v>enero</v>
      </c>
      <c r="G460" s="74"/>
    </row>
    <row r="461" spans="6:7" x14ac:dyDescent="0.3">
      <c r="F461" s="74" t="str">
        <f t="shared" si="8"/>
        <v>enero</v>
      </c>
      <c r="G461" s="74"/>
    </row>
    <row r="462" spans="6:7" x14ac:dyDescent="0.3">
      <c r="F462" s="74" t="str">
        <f t="shared" si="8"/>
        <v>enero</v>
      </c>
      <c r="G462" s="74"/>
    </row>
    <row r="463" spans="6:7" x14ac:dyDescent="0.3">
      <c r="F463" s="74" t="str">
        <f t="shared" si="8"/>
        <v>enero</v>
      </c>
      <c r="G463" s="74"/>
    </row>
    <row r="464" spans="6:7" x14ac:dyDescent="0.3">
      <c r="F464" s="74" t="str">
        <f t="shared" si="8"/>
        <v>enero</v>
      </c>
      <c r="G464" s="74"/>
    </row>
    <row r="465" spans="6:7" x14ac:dyDescent="0.3">
      <c r="F465" s="74" t="str">
        <f t="shared" si="8"/>
        <v>enero</v>
      </c>
      <c r="G465" s="74"/>
    </row>
    <row r="466" spans="6:7" x14ac:dyDescent="0.3">
      <c r="F466" s="74" t="str">
        <f t="shared" si="8"/>
        <v>enero</v>
      </c>
      <c r="G466" s="74"/>
    </row>
    <row r="467" spans="6:7" x14ac:dyDescent="0.3">
      <c r="F467" s="74" t="str">
        <f t="shared" si="8"/>
        <v>enero</v>
      </c>
      <c r="G467" s="74"/>
    </row>
    <row r="468" spans="6:7" x14ac:dyDescent="0.3">
      <c r="F468" s="74" t="str">
        <f t="shared" si="8"/>
        <v>enero</v>
      </c>
      <c r="G468" s="74"/>
    </row>
    <row r="469" spans="6:7" x14ac:dyDescent="0.3">
      <c r="F469" s="74" t="str">
        <f t="shared" si="8"/>
        <v>enero</v>
      </c>
      <c r="G469" s="74"/>
    </row>
    <row r="470" spans="6:7" x14ac:dyDescent="0.3">
      <c r="F470" s="74" t="str">
        <f t="shared" si="8"/>
        <v>enero</v>
      </c>
      <c r="G470" s="74"/>
    </row>
    <row r="471" spans="6:7" x14ac:dyDescent="0.3">
      <c r="F471" s="74" t="str">
        <f t="shared" si="8"/>
        <v>enero</v>
      </c>
      <c r="G471" s="74"/>
    </row>
    <row r="472" spans="6:7" x14ac:dyDescent="0.3">
      <c r="F472" s="74" t="str">
        <f t="shared" si="8"/>
        <v>enero</v>
      </c>
      <c r="G472" s="74"/>
    </row>
    <row r="473" spans="6:7" x14ac:dyDescent="0.3">
      <c r="F473" s="74" t="str">
        <f t="shared" si="8"/>
        <v>enero</v>
      </c>
      <c r="G473" s="74"/>
    </row>
    <row r="474" spans="6:7" x14ac:dyDescent="0.3">
      <c r="F474" s="74" t="str">
        <f t="shared" si="8"/>
        <v>enero</v>
      </c>
      <c r="G474" s="74"/>
    </row>
    <row r="475" spans="6:7" x14ac:dyDescent="0.3">
      <c r="F475" s="74" t="str">
        <f t="shared" si="8"/>
        <v>enero</v>
      </c>
      <c r="G475" s="74"/>
    </row>
    <row r="476" spans="6:7" x14ac:dyDescent="0.3">
      <c r="F476" s="74" t="str">
        <f t="shared" si="8"/>
        <v>enero</v>
      </c>
      <c r="G476" s="74"/>
    </row>
    <row r="477" spans="6:7" x14ac:dyDescent="0.3">
      <c r="F477" s="74" t="str">
        <f t="shared" si="8"/>
        <v>enero</v>
      </c>
      <c r="G477" s="74"/>
    </row>
    <row r="478" spans="6:7" x14ac:dyDescent="0.3">
      <c r="F478" s="74" t="str">
        <f t="shared" si="8"/>
        <v>enero</v>
      </c>
      <c r="G478" s="74"/>
    </row>
    <row r="479" spans="6:7" x14ac:dyDescent="0.3">
      <c r="F479" s="74" t="str">
        <f t="shared" si="8"/>
        <v>enero</v>
      </c>
      <c r="G479" s="74"/>
    </row>
    <row r="480" spans="6:7" x14ac:dyDescent="0.3">
      <c r="F480" s="74" t="str">
        <f t="shared" si="8"/>
        <v>enero</v>
      </c>
      <c r="G480" s="74"/>
    </row>
    <row r="481" spans="6:7" x14ac:dyDescent="0.3">
      <c r="F481" s="74" t="str">
        <f t="shared" si="8"/>
        <v>enero</v>
      </c>
      <c r="G481" s="74"/>
    </row>
    <row r="482" spans="6:7" x14ac:dyDescent="0.3">
      <c r="F482" s="74" t="str">
        <f t="shared" si="8"/>
        <v>enero</v>
      </c>
      <c r="G482" s="74"/>
    </row>
    <row r="483" spans="6:7" x14ac:dyDescent="0.3">
      <c r="F483" s="74" t="str">
        <f t="shared" si="8"/>
        <v>enero</v>
      </c>
      <c r="G483" s="74"/>
    </row>
    <row r="484" spans="6:7" x14ac:dyDescent="0.3">
      <c r="F484" s="74" t="str">
        <f t="shared" si="8"/>
        <v>enero</v>
      </c>
      <c r="G484" s="74"/>
    </row>
    <row r="485" spans="6:7" x14ac:dyDescent="0.3">
      <c r="F485" s="74" t="str">
        <f t="shared" si="8"/>
        <v>enero</v>
      </c>
      <c r="G485" s="74"/>
    </row>
    <row r="486" spans="6:7" x14ac:dyDescent="0.3">
      <c r="F486" s="74" t="str">
        <f t="shared" si="8"/>
        <v>enero</v>
      </c>
      <c r="G486" s="74"/>
    </row>
    <row r="487" spans="6:7" x14ac:dyDescent="0.3">
      <c r="F487" s="74" t="str">
        <f t="shared" si="8"/>
        <v>enero</v>
      </c>
      <c r="G487" s="74"/>
    </row>
    <row r="488" spans="6:7" x14ac:dyDescent="0.3">
      <c r="F488" s="74" t="str">
        <f t="shared" si="8"/>
        <v>enero</v>
      </c>
      <c r="G488" s="74"/>
    </row>
    <row r="489" spans="6:7" x14ac:dyDescent="0.3">
      <c r="F489" s="74" t="str">
        <f t="shared" si="8"/>
        <v>enero</v>
      </c>
      <c r="G489" s="74"/>
    </row>
    <row r="490" spans="6:7" x14ac:dyDescent="0.3">
      <c r="F490" s="74" t="str">
        <f t="shared" si="8"/>
        <v>enero</v>
      </c>
      <c r="G490" s="74"/>
    </row>
    <row r="491" spans="6:7" x14ac:dyDescent="0.3">
      <c r="F491" s="74" t="str">
        <f t="shared" si="8"/>
        <v>enero</v>
      </c>
      <c r="G491" s="74"/>
    </row>
    <row r="492" spans="6:7" x14ac:dyDescent="0.3">
      <c r="F492" s="74" t="str">
        <f t="shared" si="8"/>
        <v>enero</v>
      </c>
      <c r="G492" s="74"/>
    </row>
    <row r="493" spans="6:7" x14ac:dyDescent="0.3">
      <c r="F493" s="74" t="str">
        <f t="shared" si="8"/>
        <v>enero</v>
      </c>
      <c r="G493" s="74"/>
    </row>
    <row r="494" spans="6:7" x14ac:dyDescent="0.3">
      <c r="F494" s="74" t="str">
        <f t="shared" si="8"/>
        <v>enero</v>
      </c>
      <c r="G494" s="74"/>
    </row>
    <row r="495" spans="6:7" x14ac:dyDescent="0.3">
      <c r="F495" s="74" t="str">
        <f t="shared" si="8"/>
        <v>enero</v>
      </c>
      <c r="G495" s="74"/>
    </row>
    <row r="496" spans="6:7" x14ac:dyDescent="0.3">
      <c r="F496" s="74" t="str">
        <f t="shared" si="8"/>
        <v>enero</v>
      </c>
      <c r="G496" s="74"/>
    </row>
    <row r="497" spans="6:7" x14ac:dyDescent="0.3">
      <c r="F497" s="74" t="str">
        <f t="shared" si="8"/>
        <v>enero</v>
      </c>
      <c r="G497" s="74"/>
    </row>
    <row r="498" spans="6:7" x14ac:dyDescent="0.3">
      <c r="F498" s="74" t="str">
        <f t="shared" si="8"/>
        <v>enero</v>
      </c>
      <c r="G498" s="74"/>
    </row>
    <row r="499" spans="6:7" x14ac:dyDescent="0.3">
      <c r="F499" s="74" t="str">
        <f t="shared" si="8"/>
        <v>enero</v>
      </c>
      <c r="G499" s="74"/>
    </row>
    <row r="500" spans="6:7" x14ac:dyDescent="0.3">
      <c r="F500" s="74" t="str">
        <f t="shared" si="8"/>
        <v>enero</v>
      </c>
      <c r="G500" s="74"/>
    </row>
    <row r="501" spans="6:7" x14ac:dyDescent="0.3">
      <c r="F501" s="74" t="str">
        <f t="shared" si="8"/>
        <v>enero</v>
      </c>
      <c r="G501" s="74"/>
    </row>
    <row r="502" spans="6:7" x14ac:dyDescent="0.3">
      <c r="F502" s="74" t="str">
        <f t="shared" si="8"/>
        <v>enero</v>
      </c>
      <c r="G502" s="74"/>
    </row>
    <row r="503" spans="6:7" x14ac:dyDescent="0.3">
      <c r="F503" s="74" t="str">
        <f t="shared" si="8"/>
        <v>enero</v>
      </c>
      <c r="G503" s="74"/>
    </row>
    <row r="504" spans="6:7" x14ac:dyDescent="0.3">
      <c r="F504" s="74" t="str">
        <f t="shared" si="8"/>
        <v>enero</v>
      </c>
      <c r="G504" s="74"/>
    </row>
    <row r="505" spans="6:7" x14ac:dyDescent="0.3">
      <c r="F505" s="74" t="str">
        <f t="shared" si="8"/>
        <v>enero</v>
      </c>
      <c r="G505" s="74"/>
    </row>
    <row r="506" spans="6:7" x14ac:dyDescent="0.3">
      <c r="F506" s="74" t="str">
        <f t="shared" si="8"/>
        <v>enero</v>
      </c>
      <c r="G506" s="74"/>
    </row>
    <row r="507" spans="6:7" x14ac:dyDescent="0.3">
      <c r="F507" s="74" t="str">
        <f t="shared" si="8"/>
        <v>enero</v>
      </c>
      <c r="G507" s="74"/>
    </row>
    <row r="508" spans="6:7" x14ac:dyDescent="0.3">
      <c r="F508" s="74" t="str">
        <f t="shared" si="8"/>
        <v>enero</v>
      </c>
      <c r="G508" s="74"/>
    </row>
    <row r="509" spans="6:7" x14ac:dyDescent="0.3">
      <c r="F509" s="74" t="str">
        <f t="shared" si="8"/>
        <v>enero</v>
      </c>
      <c r="G509" s="74"/>
    </row>
    <row r="510" spans="6:7" x14ac:dyDescent="0.3">
      <c r="F510" s="74" t="str">
        <f t="shared" si="8"/>
        <v>enero</v>
      </c>
      <c r="G510" s="74"/>
    </row>
    <row r="511" spans="6:7" x14ac:dyDescent="0.3">
      <c r="F511" s="74" t="str">
        <f t="shared" si="8"/>
        <v>enero</v>
      </c>
      <c r="G511" s="74"/>
    </row>
    <row r="512" spans="6:7" x14ac:dyDescent="0.3">
      <c r="F512" s="74" t="str">
        <f t="shared" si="8"/>
        <v>enero</v>
      </c>
      <c r="G512" s="74"/>
    </row>
    <row r="513" spans="6:7" x14ac:dyDescent="0.3">
      <c r="F513" s="74" t="str">
        <f t="shared" si="8"/>
        <v>enero</v>
      </c>
      <c r="G513" s="74"/>
    </row>
    <row r="514" spans="6:7" x14ac:dyDescent="0.3">
      <c r="F514" s="74" t="str">
        <f t="shared" si="8"/>
        <v>enero</v>
      </c>
      <c r="G514" s="74"/>
    </row>
    <row r="515" spans="6:7" x14ac:dyDescent="0.3">
      <c r="F515" s="74" t="str">
        <f t="shared" ref="F515:F578" si="9">TEXT(B515,"mmmmmmmmmmmmm")</f>
        <v>enero</v>
      </c>
      <c r="G515" s="74"/>
    </row>
    <row r="516" spans="6:7" x14ac:dyDescent="0.3">
      <c r="F516" s="74" t="str">
        <f t="shared" si="9"/>
        <v>enero</v>
      </c>
      <c r="G516" s="74"/>
    </row>
    <row r="517" spans="6:7" x14ac:dyDescent="0.3">
      <c r="F517" s="74" t="str">
        <f t="shared" si="9"/>
        <v>enero</v>
      </c>
      <c r="G517" s="74"/>
    </row>
    <row r="518" spans="6:7" x14ac:dyDescent="0.3">
      <c r="F518" s="74" t="str">
        <f t="shared" si="9"/>
        <v>enero</v>
      </c>
      <c r="G518" s="74"/>
    </row>
    <row r="519" spans="6:7" x14ac:dyDescent="0.3">
      <c r="F519" s="74" t="str">
        <f t="shared" si="9"/>
        <v>enero</v>
      </c>
      <c r="G519" s="74"/>
    </row>
    <row r="520" spans="6:7" x14ac:dyDescent="0.3">
      <c r="F520" s="74" t="str">
        <f t="shared" si="9"/>
        <v>enero</v>
      </c>
      <c r="G520" s="74"/>
    </row>
    <row r="521" spans="6:7" x14ac:dyDescent="0.3">
      <c r="F521" s="74" t="str">
        <f t="shared" si="9"/>
        <v>enero</v>
      </c>
      <c r="G521" s="74"/>
    </row>
    <row r="522" spans="6:7" x14ac:dyDescent="0.3">
      <c r="F522" s="74" t="str">
        <f t="shared" si="9"/>
        <v>enero</v>
      </c>
      <c r="G522" s="74"/>
    </row>
    <row r="523" spans="6:7" x14ac:dyDescent="0.3">
      <c r="F523" s="74" t="str">
        <f t="shared" si="9"/>
        <v>enero</v>
      </c>
      <c r="G523" s="74"/>
    </row>
    <row r="524" spans="6:7" x14ac:dyDescent="0.3">
      <c r="F524" s="74" t="str">
        <f t="shared" si="9"/>
        <v>enero</v>
      </c>
      <c r="G524" s="74"/>
    </row>
    <row r="525" spans="6:7" x14ac:dyDescent="0.3">
      <c r="F525" s="74" t="str">
        <f t="shared" si="9"/>
        <v>enero</v>
      </c>
      <c r="G525" s="74"/>
    </row>
    <row r="526" spans="6:7" x14ac:dyDescent="0.3">
      <c r="F526" s="74" t="str">
        <f t="shared" si="9"/>
        <v>enero</v>
      </c>
      <c r="G526" s="74"/>
    </row>
    <row r="527" spans="6:7" x14ac:dyDescent="0.3">
      <c r="F527" s="74" t="str">
        <f t="shared" si="9"/>
        <v>enero</v>
      </c>
      <c r="G527" s="74"/>
    </row>
    <row r="528" spans="6:7" x14ac:dyDescent="0.3">
      <c r="F528" s="74" t="str">
        <f t="shared" si="9"/>
        <v>enero</v>
      </c>
      <c r="G528" s="74"/>
    </row>
    <row r="529" spans="6:7" x14ac:dyDescent="0.3">
      <c r="F529" s="74" t="str">
        <f t="shared" si="9"/>
        <v>enero</v>
      </c>
      <c r="G529" s="74"/>
    </row>
    <row r="530" spans="6:7" x14ac:dyDescent="0.3">
      <c r="F530" s="74" t="str">
        <f t="shared" si="9"/>
        <v>enero</v>
      </c>
      <c r="G530" s="74"/>
    </row>
    <row r="531" spans="6:7" x14ac:dyDescent="0.3">
      <c r="F531" s="74" t="str">
        <f t="shared" si="9"/>
        <v>enero</v>
      </c>
      <c r="G531" s="74"/>
    </row>
    <row r="532" spans="6:7" x14ac:dyDescent="0.3">
      <c r="F532" s="74" t="str">
        <f t="shared" si="9"/>
        <v>enero</v>
      </c>
      <c r="G532" s="74"/>
    </row>
    <row r="533" spans="6:7" x14ac:dyDescent="0.3">
      <c r="F533" s="74" t="str">
        <f t="shared" si="9"/>
        <v>enero</v>
      </c>
      <c r="G533" s="74"/>
    </row>
    <row r="534" spans="6:7" x14ac:dyDescent="0.3">
      <c r="F534" s="74" t="str">
        <f t="shared" si="9"/>
        <v>enero</v>
      </c>
      <c r="G534" s="74"/>
    </row>
    <row r="535" spans="6:7" x14ac:dyDescent="0.3">
      <c r="F535" s="74" t="str">
        <f t="shared" si="9"/>
        <v>enero</v>
      </c>
      <c r="G535" s="74"/>
    </row>
    <row r="536" spans="6:7" x14ac:dyDescent="0.3">
      <c r="F536" s="74" t="str">
        <f t="shared" si="9"/>
        <v>enero</v>
      </c>
      <c r="G536" s="74"/>
    </row>
    <row r="537" spans="6:7" x14ac:dyDescent="0.3">
      <c r="F537" s="74" t="str">
        <f t="shared" si="9"/>
        <v>enero</v>
      </c>
      <c r="G537" s="74"/>
    </row>
    <row r="538" spans="6:7" x14ac:dyDescent="0.3">
      <c r="F538" s="74" t="str">
        <f t="shared" si="9"/>
        <v>enero</v>
      </c>
      <c r="G538" s="74"/>
    </row>
    <row r="539" spans="6:7" x14ac:dyDescent="0.3">
      <c r="F539" s="74" t="str">
        <f t="shared" si="9"/>
        <v>enero</v>
      </c>
      <c r="G539" s="74"/>
    </row>
    <row r="540" spans="6:7" x14ac:dyDescent="0.3">
      <c r="F540" s="74" t="str">
        <f t="shared" si="9"/>
        <v>enero</v>
      </c>
      <c r="G540" s="74"/>
    </row>
    <row r="541" spans="6:7" x14ac:dyDescent="0.3">
      <c r="F541" s="74" t="str">
        <f t="shared" si="9"/>
        <v>enero</v>
      </c>
      <c r="G541" s="74"/>
    </row>
    <row r="542" spans="6:7" x14ac:dyDescent="0.3">
      <c r="F542" s="74" t="str">
        <f t="shared" si="9"/>
        <v>enero</v>
      </c>
      <c r="G542" s="74"/>
    </row>
    <row r="543" spans="6:7" x14ac:dyDescent="0.3">
      <c r="F543" s="74" t="str">
        <f t="shared" si="9"/>
        <v>enero</v>
      </c>
      <c r="G543" s="74"/>
    </row>
    <row r="544" spans="6:7" x14ac:dyDescent="0.3">
      <c r="F544" s="74" t="str">
        <f t="shared" si="9"/>
        <v>enero</v>
      </c>
      <c r="G544" s="74"/>
    </row>
    <row r="545" spans="6:7" x14ac:dyDescent="0.3">
      <c r="F545" s="74" t="str">
        <f t="shared" si="9"/>
        <v>enero</v>
      </c>
      <c r="G545" s="74"/>
    </row>
    <row r="546" spans="6:7" x14ac:dyDescent="0.3">
      <c r="F546" s="74" t="str">
        <f t="shared" si="9"/>
        <v>enero</v>
      </c>
      <c r="G546" s="74"/>
    </row>
    <row r="547" spans="6:7" x14ac:dyDescent="0.3">
      <c r="F547" s="74" t="str">
        <f t="shared" si="9"/>
        <v>enero</v>
      </c>
      <c r="G547" s="74"/>
    </row>
    <row r="548" spans="6:7" x14ac:dyDescent="0.3">
      <c r="F548" s="74" t="str">
        <f t="shared" si="9"/>
        <v>enero</v>
      </c>
      <c r="G548" s="74"/>
    </row>
    <row r="549" spans="6:7" x14ac:dyDescent="0.3">
      <c r="F549" s="74" t="str">
        <f t="shared" si="9"/>
        <v>enero</v>
      </c>
      <c r="G549" s="74"/>
    </row>
    <row r="550" spans="6:7" x14ac:dyDescent="0.3">
      <c r="F550" s="74" t="str">
        <f t="shared" si="9"/>
        <v>enero</v>
      </c>
      <c r="G550" s="74"/>
    </row>
    <row r="551" spans="6:7" x14ac:dyDescent="0.3">
      <c r="F551" s="74" t="str">
        <f t="shared" si="9"/>
        <v>enero</v>
      </c>
      <c r="G551" s="74"/>
    </row>
    <row r="552" spans="6:7" x14ac:dyDescent="0.3">
      <c r="F552" s="74" t="str">
        <f t="shared" si="9"/>
        <v>enero</v>
      </c>
      <c r="G552" s="74"/>
    </row>
    <row r="553" spans="6:7" x14ac:dyDescent="0.3">
      <c r="F553" s="74" t="str">
        <f t="shared" si="9"/>
        <v>enero</v>
      </c>
      <c r="G553" s="74"/>
    </row>
    <row r="554" spans="6:7" x14ac:dyDescent="0.3">
      <c r="F554" s="74" t="str">
        <f t="shared" si="9"/>
        <v>enero</v>
      </c>
      <c r="G554" s="74"/>
    </row>
    <row r="555" spans="6:7" x14ac:dyDescent="0.3">
      <c r="F555" s="74" t="str">
        <f t="shared" si="9"/>
        <v>enero</v>
      </c>
      <c r="G555" s="74"/>
    </row>
    <row r="556" spans="6:7" x14ac:dyDescent="0.3">
      <c r="F556" s="74" t="str">
        <f t="shared" si="9"/>
        <v>enero</v>
      </c>
      <c r="G556" s="74"/>
    </row>
    <row r="557" spans="6:7" x14ac:dyDescent="0.3">
      <c r="F557" s="74" t="str">
        <f t="shared" si="9"/>
        <v>enero</v>
      </c>
      <c r="G557" s="74"/>
    </row>
    <row r="558" spans="6:7" x14ac:dyDescent="0.3">
      <c r="F558" s="74" t="str">
        <f t="shared" si="9"/>
        <v>enero</v>
      </c>
      <c r="G558" s="74"/>
    </row>
    <row r="559" spans="6:7" x14ac:dyDescent="0.3">
      <c r="F559" s="74" t="str">
        <f t="shared" si="9"/>
        <v>enero</v>
      </c>
      <c r="G559" s="74"/>
    </row>
    <row r="560" spans="6:7" x14ac:dyDescent="0.3">
      <c r="F560" s="74" t="str">
        <f t="shared" si="9"/>
        <v>enero</v>
      </c>
      <c r="G560" s="74"/>
    </row>
    <row r="561" spans="6:7" x14ac:dyDescent="0.3">
      <c r="F561" s="74" t="str">
        <f t="shared" si="9"/>
        <v>enero</v>
      </c>
      <c r="G561" s="74"/>
    </row>
    <row r="562" spans="6:7" x14ac:dyDescent="0.3">
      <c r="F562" s="74" t="str">
        <f t="shared" si="9"/>
        <v>enero</v>
      </c>
      <c r="G562" s="74"/>
    </row>
    <row r="563" spans="6:7" x14ac:dyDescent="0.3">
      <c r="F563" s="74" t="str">
        <f t="shared" si="9"/>
        <v>enero</v>
      </c>
      <c r="G563" s="74"/>
    </row>
    <row r="564" spans="6:7" x14ac:dyDescent="0.3">
      <c r="F564" s="74" t="str">
        <f t="shared" si="9"/>
        <v>enero</v>
      </c>
      <c r="G564" s="74"/>
    </row>
    <row r="565" spans="6:7" x14ac:dyDescent="0.3">
      <c r="F565" s="74" t="str">
        <f t="shared" si="9"/>
        <v>enero</v>
      </c>
      <c r="G565" s="74"/>
    </row>
    <row r="566" spans="6:7" x14ac:dyDescent="0.3">
      <c r="F566" s="74" t="str">
        <f t="shared" si="9"/>
        <v>enero</v>
      </c>
      <c r="G566" s="74"/>
    </row>
    <row r="567" spans="6:7" x14ac:dyDescent="0.3">
      <c r="F567" s="74" t="str">
        <f t="shared" si="9"/>
        <v>enero</v>
      </c>
      <c r="G567" s="74"/>
    </row>
    <row r="568" spans="6:7" x14ac:dyDescent="0.3">
      <c r="F568" s="74" t="str">
        <f t="shared" si="9"/>
        <v>enero</v>
      </c>
      <c r="G568" s="74"/>
    </row>
    <row r="569" spans="6:7" x14ac:dyDescent="0.3">
      <c r="F569" s="74" t="str">
        <f t="shared" si="9"/>
        <v>enero</v>
      </c>
      <c r="G569" s="74"/>
    </row>
    <row r="570" spans="6:7" x14ac:dyDescent="0.3">
      <c r="F570" s="74" t="str">
        <f t="shared" si="9"/>
        <v>enero</v>
      </c>
      <c r="G570" s="74"/>
    </row>
    <row r="571" spans="6:7" x14ac:dyDescent="0.3">
      <c r="F571" s="74" t="str">
        <f t="shared" si="9"/>
        <v>enero</v>
      </c>
      <c r="G571" s="74"/>
    </row>
    <row r="572" spans="6:7" x14ac:dyDescent="0.3">
      <c r="F572" s="74" t="str">
        <f t="shared" si="9"/>
        <v>enero</v>
      </c>
      <c r="G572" s="74"/>
    </row>
    <row r="573" spans="6:7" x14ac:dyDescent="0.3">
      <c r="F573" s="74" t="str">
        <f t="shared" si="9"/>
        <v>enero</v>
      </c>
      <c r="G573" s="74"/>
    </row>
    <row r="574" spans="6:7" x14ac:dyDescent="0.3">
      <c r="F574" s="74" t="str">
        <f t="shared" si="9"/>
        <v>enero</v>
      </c>
      <c r="G574" s="74"/>
    </row>
    <row r="575" spans="6:7" x14ac:dyDescent="0.3">
      <c r="F575" s="74" t="str">
        <f t="shared" si="9"/>
        <v>enero</v>
      </c>
      <c r="G575" s="74"/>
    </row>
    <row r="576" spans="6:7" x14ac:dyDescent="0.3">
      <c r="F576" s="74" t="str">
        <f t="shared" si="9"/>
        <v>enero</v>
      </c>
      <c r="G576" s="74"/>
    </row>
    <row r="577" spans="6:7" x14ac:dyDescent="0.3">
      <c r="F577" s="74" t="str">
        <f t="shared" si="9"/>
        <v>enero</v>
      </c>
      <c r="G577" s="74"/>
    </row>
    <row r="578" spans="6:7" x14ac:dyDescent="0.3">
      <c r="F578" s="74" t="str">
        <f t="shared" si="9"/>
        <v>enero</v>
      </c>
      <c r="G578" s="74"/>
    </row>
    <row r="579" spans="6:7" x14ac:dyDescent="0.3">
      <c r="F579" s="74" t="str">
        <f t="shared" ref="F579:F588" si="10">TEXT(B579,"mmmmmmmmmmmmm")</f>
        <v>enero</v>
      </c>
      <c r="G579" s="74"/>
    </row>
    <row r="580" spans="6:7" x14ac:dyDescent="0.3">
      <c r="F580" s="74" t="str">
        <f t="shared" si="10"/>
        <v>enero</v>
      </c>
      <c r="G580" s="74"/>
    </row>
    <row r="581" spans="6:7" x14ac:dyDescent="0.3">
      <c r="F581" s="74" t="str">
        <f t="shared" si="10"/>
        <v>enero</v>
      </c>
      <c r="G581" s="74"/>
    </row>
    <row r="582" spans="6:7" x14ac:dyDescent="0.3">
      <c r="F582" s="74" t="str">
        <f t="shared" si="10"/>
        <v>enero</v>
      </c>
      <c r="G582" s="74"/>
    </row>
    <row r="583" spans="6:7" x14ac:dyDescent="0.3">
      <c r="F583" s="74" t="str">
        <f t="shared" si="10"/>
        <v>enero</v>
      </c>
      <c r="G583" s="74"/>
    </row>
    <row r="584" spans="6:7" x14ac:dyDescent="0.3">
      <c r="F584" s="74" t="str">
        <f t="shared" si="10"/>
        <v>enero</v>
      </c>
      <c r="G584" s="74"/>
    </row>
    <row r="585" spans="6:7" x14ac:dyDescent="0.3">
      <c r="F585" s="74" t="str">
        <f t="shared" si="10"/>
        <v>enero</v>
      </c>
      <c r="G585" s="74"/>
    </row>
    <row r="586" spans="6:7" x14ac:dyDescent="0.3">
      <c r="F586" s="74" t="str">
        <f t="shared" si="10"/>
        <v>enero</v>
      </c>
      <c r="G586" s="74"/>
    </row>
    <row r="587" spans="6:7" x14ac:dyDescent="0.3">
      <c r="F587" s="74" t="str">
        <f t="shared" si="10"/>
        <v>enero</v>
      </c>
      <c r="G587" s="74"/>
    </row>
    <row r="588" spans="6:7" x14ac:dyDescent="0.3">
      <c r="F588" s="74" t="str">
        <f t="shared" si="10"/>
        <v>enero</v>
      </c>
      <c r="G588" s="7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317A57-1C5A-41BD-AFBF-6C6776CF1EEB}">
          <x14:formula1>
            <xm:f>'Cta Resultados'!$P$49:$P$59</xm:f>
          </x14:formula1>
          <xm:sqref>G2:G588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Cta Resultados</vt:lpstr>
      <vt:lpstr>Facturas 2019</vt:lpstr>
      <vt:lpstr>Facturas 2020</vt:lpstr>
      <vt:lpstr>Gastos 2019</vt:lpstr>
      <vt:lpstr>Gastos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2019-12-19T11:15:45Z</cp:lastPrinted>
  <dcterms:created xsi:type="dcterms:W3CDTF">2019-01-08T13:20:58Z</dcterms:created>
  <dcterms:modified xsi:type="dcterms:W3CDTF">2020-05-24T17:55:33Z</dcterms:modified>
</cp:coreProperties>
</file>