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Master en Diseño de Dashboard 2ª Edición/4ª Sesion/"/>
    </mc:Choice>
  </mc:AlternateContent>
  <xr:revisionPtr revIDLastSave="82" documentId="8_{EA533273-E759-4AF5-8239-647344E639C0}" xr6:coauthVersionLast="45" xr6:coauthVersionMax="45" xr10:uidLastSave="{7B2AC422-9631-45CD-9160-78638A2551D4}"/>
  <bookViews>
    <workbookView xWindow="-108" yWindow="-108" windowWidth="23256" windowHeight="13176" tabRatio="886" xr2:uid="{77E7C7A2-68A1-42C7-A154-FA067DEDEF29}"/>
  </bookViews>
  <sheets>
    <sheet name="SumaProducto" sheetId="2" r:id="rId1"/>
    <sheet name="Acumulados" sheetId="3" r:id="rId2"/>
    <sheet name="Grafico con Form Condi" sheetId="7" r:id="rId3"/>
    <sheet name="Jerarquia" sheetId="8" r:id="rId4"/>
    <sheet name="Unir dos fechas en excel" sheetId="9" r:id="rId5"/>
    <sheet name="Insertar un Check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" i="2" l="1"/>
  <c r="D2" i="8" l="1"/>
  <c r="D2" i="9" l="1"/>
  <c r="D11" i="8" l="1"/>
  <c r="D10" i="8"/>
  <c r="D9" i="8"/>
  <c r="D8" i="8"/>
  <c r="D7" i="8"/>
  <c r="D6" i="8"/>
  <c r="D5" i="8"/>
  <c r="D4" i="8"/>
  <c r="D3" i="8"/>
  <c r="B4" i="3" l="1"/>
  <c r="M13" i="2"/>
  <c r="L13" i="2"/>
  <c r="K13" i="2"/>
  <c r="J13" i="2"/>
  <c r="I13" i="2"/>
  <c r="H13" i="2"/>
  <c r="G13" i="2"/>
  <c r="F13" i="2"/>
  <c r="E13" i="2"/>
  <c r="D13" i="2"/>
  <c r="C13" i="2"/>
  <c r="B13" i="2"/>
  <c r="N12" i="2"/>
  <c r="N11" i="2"/>
  <c r="N10" i="2"/>
  <c r="N9" i="2"/>
  <c r="N8" i="2"/>
  <c r="N7" i="2"/>
  <c r="N6" i="2"/>
  <c r="N5" i="2"/>
  <c r="N4" i="2"/>
  <c r="N3" i="2"/>
  <c r="M1" i="2"/>
  <c r="L1" i="2"/>
  <c r="K1" i="2"/>
  <c r="J1" i="2"/>
  <c r="I1" i="2"/>
  <c r="H1" i="2"/>
  <c r="G1" i="2"/>
  <c r="F1" i="2"/>
  <c r="E1" i="2"/>
  <c r="D1" i="2"/>
  <c r="C1" i="2"/>
  <c r="P12" i="2"/>
  <c r="N13" i="2" l="1"/>
  <c r="P3" i="2"/>
  <c r="P5" i="2"/>
  <c r="P7" i="2"/>
  <c r="P9" i="2"/>
  <c r="P11" i="2"/>
  <c r="P13" i="2"/>
  <c r="C4" i="3" s="1"/>
  <c r="P4" i="2"/>
  <c r="P6" i="2"/>
  <c r="P8" i="2"/>
  <c r="P10" i="2"/>
</calcChain>
</file>

<file path=xl/sharedStrings.xml><?xml version="1.0" encoding="utf-8"?>
<sst xmlns="http://schemas.openxmlformats.org/spreadsheetml/2006/main" count="57" uniqueCount="52">
  <si>
    <t>Cliente</t>
  </si>
  <si>
    <t>Total</t>
  </si>
  <si>
    <t>Acumulado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</si>
  <si>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</si>
  <si>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</si>
  <si>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</si>
  <si>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</si>
  <si>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</si>
  <si>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</si>
  <si>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</si>
  <si>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</si>
  <si>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</si>
  <si>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</si>
  <si>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Total Ventas</t>
  </si>
  <si>
    <t>Mes</t>
  </si>
  <si>
    <t>Ventas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</si>
  <si>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</si>
  <si>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</si>
  <si>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</si>
  <si>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</si>
  <si>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</si>
  <si>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</si>
  <si>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</si>
  <si>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</si>
  <si>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</si>
  <si>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</si>
  <si>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</si>
  <si>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</si>
  <si>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Comercial</t>
  </si>
  <si>
    <t>Nº Operaciones</t>
  </si>
  <si>
    <t>Posición</t>
  </si>
  <si>
    <t>Miguel Antúnez</t>
  </si>
  <si>
    <t>Javier Plaza</t>
  </si>
  <si>
    <t>David Luque</t>
  </si>
  <si>
    <t>Cesar Pérez</t>
  </si>
  <si>
    <t>Manuel Santana</t>
  </si>
  <si>
    <t>Lidia Vázquez</t>
  </si>
  <si>
    <t>Maria Iglesias</t>
  </si>
  <si>
    <t>Francisco Martínez</t>
  </si>
  <si>
    <t>Nicole Alfaro</t>
  </si>
  <si>
    <t>Wendy López</t>
  </si>
  <si>
    <t>Fecha Origen</t>
  </si>
  <si>
    <t>Fecha Final</t>
  </si>
  <si>
    <t>Union de fechas</t>
  </si>
  <si>
    <t>Entrada Adulto</t>
  </si>
  <si>
    <t>Entrada Infantil</t>
  </si>
  <si>
    <t>Visitante</t>
  </si>
  <si>
    <t>Precio</t>
  </si>
  <si>
    <t>Miguel</t>
  </si>
  <si>
    <t>Paula</t>
  </si>
  <si>
    <t>Nicole</t>
  </si>
  <si>
    <t>Adulto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</si>
</sst>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[$-C0A]mmm\-yy;@"/>
    <numFmt numFmtId="166" formatCode="_-* #,##0\ _€_-;\-* #,##0\ _€_-;_-* &quot;-&quot;??\ _€_-;_-@_-"/>
    <numFmt numFmtId="167" formatCode="_-[$€-2]\ * #,##0_-;\-[$€-2]\ * #,##0_-;_-[$€-2]\ * &quot;-&quot;??_-;_-@_-"/>
    <numFmt numFmtId="168" formatCode="[$-C0A]mmmm\-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/>
    <xf numFmtId="0" fontId="2" fillId="2" borderId="3" xfId="0" applyFont="1" applyFill="1" applyBorder="1" applyAlignment="1">
      <alignment horizontal="center"/>
    </xf>
    <xf numFmtId="0" fontId="3" fillId="3" borderId="4" xfId="0" applyFont="1" applyFill="1" applyBorder="1"/>
    <xf numFmtId="0" fontId="5" fillId="0" borderId="5" xfId="0" applyFont="1" applyBorder="1"/>
    <xf numFmtId="166" fontId="0" fillId="0" borderId="0" xfId="1" applyNumberFormat="1" applyFont="1" applyBorder="1" applyAlignment="1">
      <alignment horizontal="center"/>
    </xf>
    <xf numFmtId="167" fontId="0" fillId="4" borderId="6" xfId="1" applyNumberFormat="1" applyFont="1" applyFill="1" applyBorder="1" applyAlignment="1">
      <alignment horizontal="center"/>
    </xf>
    <xf numFmtId="167" fontId="0" fillId="0" borderId="4" xfId="0" applyNumberFormat="1" applyBorder="1"/>
    <xf numFmtId="167" fontId="0" fillId="0" borderId="7" xfId="0" applyNumberFormat="1" applyBorder="1"/>
    <xf numFmtId="0" fontId="5" fillId="0" borderId="8" xfId="0" applyFont="1" applyBorder="1"/>
    <xf numFmtId="166" fontId="0" fillId="0" borderId="9" xfId="1" applyNumberFormat="1" applyFont="1" applyBorder="1" applyAlignment="1">
      <alignment horizontal="center"/>
    </xf>
    <xf numFmtId="167" fontId="0" fillId="4" borderId="10" xfId="1" applyNumberFormat="1" applyFont="1" applyFill="1" applyBorder="1" applyAlignment="1">
      <alignment horizontal="center"/>
    </xf>
    <xf numFmtId="167" fontId="0" fillId="0" borderId="11" xfId="0" applyNumberFormat="1" applyBorder="1"/>
    <xf numFmtId="0" fontId="5" fillId="5" borderId="12" xfId="0" applyFont="1" applyFill="1" applyBorder="1"/>
    <xf numFmtId="166" fontId="0" fillId="5" borderId="13" xfId="0" applyNumberFormat="1" applyFill="1" applyBorder="1" applyAlignment="1">
      <alignment horizontal="center"/>
    </xf>
    <xf numFmtId="167" fontId="0" fillId="5" borderId="14" xfId="1" applyNumberFormat="1" applyFont="1" applyFill="1" applyBorder="1" applyAlignment="1">
      <alignment horizontal="center"/>
    </xf>
    <xf numFmtId="167" fontId="0" fillId="5" borderId="15" xfId="0" applyNumberFormat="1" applyFill="1" applyBorder="1"/>
    <xf numFmtId="0" fontId="3" fillId="5" borderId="16" xfId="0" applyFont="1" applyFill="1" applyBorder="1"/>
    <xf numFmtId="165" fontId="3" fillId="6" borderId="17" xfId="0" applyNumberFormat="1" applyFont="1" applyFill="1" applyBorder="1" applyAlignment="1">
      <alignment horizontal="center"/>
    </xf>
    <xf numFmtId="0" fontId="3" fillId="6" borderId="17" xfId="0" applyFont="1" applyFill="1" applyBorder="1"/>
    <xf numFmtId="0" fontId="3" fillId="6" borderId="17" xfId="0" applyFont="1" applyFill="1" applyBorder="1" applyAlignment="1">
      <alignment horizontal="center"/>
    </xf>
    <xf numFmtId="0" fontId="0" fillId="0" borderId="17" xfId="0" applyBorder="1"/>
    <xf numFmtId="3" fontId="0" fillId="0" borderId="17" xfId="0" applyNumberFormat="1" applyBorder="1" applyAlignment="1">
      <alignment horizontal="center"/>
    </xf>
    <xf numFmtId="0" fontId="2" fillId="2" borderId="0" xfId="0" applyFont="1" applyFill="1" applyAlignment="1">
      <alignment horizontal="center"/>
    </xf>
    <xf numFmtId="3" fontId="0" fillId="0" borderId="0" xfId="0" applyNumberFormat="1" applyAlignment="1">
      <alignment horizontal="center"/>
    </xf>
    <xf numFmtId="14" fontId="0" fillId="0" borderId="5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5" fillId="7" borderId="0" xfId="0" applyFont="1" applyFill="1"/>
    <xf numFmtId="0" fontId="5" fillId="7" borderId="0" xfId="0" applyFont="1" applyFill="1" applyAlignment="1">
      <alignment horizontal="center"/>
    </xf>
    <xf numFmtId="0" fontId="4" fillId="2" borderId="17" xfId="0" applyFont="1" applyFill="1" applyBorder="1" applyAlignment="1">
      <alignment horizontal="center"/>
    </xf>
    <xf numFmtId="14" fontId="0" fillId="0" borderId="0" xfId="0" applyNumberFormat="1"/>
    <xf numFmtId="0" fontId="4" fillId="0" borderId="0" xfId="0" applyFont="1"/>
    <xf numFmtId="168" fontId="2" fillId="2" borderId="2" xfId="0" applyNumberFormat="1" applyFont="1" applyFill="1" applyBorder="1" applyAlignment="1">
      <alignment horizontal="center"/>
    </xf>
    <xf numFmtId="0" fontId="4" fillId="0" borderId="17" xfId="0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2D16D-29E1-4FFD-BF67-43231B3AF4C4}">
  <sheetPr codeName="Hoja2">
    <tabColor rgb="FFFFC000"/>
  </sheetPr>
  <dimension ref="A1:P13"/>
  <sheetViews>
    <sheetView showGridLines="0" tabSelected="1" workbookViewId="0">
      <selection activeCell="P3" sqref="P3"/>
    </sheetView>
  </sheetViews>
  <sheetFormatPr baseColWidth="10" defaultRowHeight="14.4" x14ac:dyDescent="0.3"/>
  <cols>
    <col min="1" max="1" width="12.33203125" bestFit="1" customWidth="1"/>
    <col min="2" max="13" width="14.33203125" style="1" customWidth="1"/>
    <col min="14" max="14" width="12" style="1" bestFit="1" customWidth="1"/>
    <col min="15" max="15" width="2.6640625" customWidth="1"/>
    <col min="16" max="16" width="12" bestFit="1" customWidth="1"/>
  </cols>
  <sheetData>
    <row r="1" spans="1:16" ht="15" thickBot="1" x14ac:dyDescent="0.35">
      <c r="B1" s="1">
        <f>IF(Acumulados!B1&lt;SumaProducto!B2,0,1)</f>
        <v>1</v>
      </c>
      <c r="C1" s="1">
        <f>IF(Acumulados!$B$1&lt;C2,0,1)</f>
        <v>1</v>
      </c>
      <c r="D1" s="1">
        <f>IF(Acumulados!$B$1&lt;D2,0,1)</f>
        <v>1</v>
      </c>
      <c r="E1" s="1">
        <f>IF(Acumulados!$B$1&lt;E2,0,1)</f>
        <v>1</v>
      </c>
      <c r="F1" s="1">
        <f>IF(Acumulados!$B$1&lt;F2,0,1)</f>
        <v>0</v>
      </c>
      <c r="G1" s="1">
        <f>IF(Acumulados!$B$1&lt;G2,0,1)</f>
        <v>0</v>
      </c>
      <c r="H1" s="1">
        <f>IF(Acumulados!$B$1&lt;H2,0,1)</f>
        <v>0</v>
      </c>
      <c r="I1" s="1">
        <f>IF(Acumulados!$B$1&lt;I2,0,1)</f>
        <v>0</v>
      </c>
      <c r="J1" s="1">
        <f>IF(Acumulados!$B$1&lt;J2,0,1)</f>
        <v>0</v>
      </c>
      <c r="K1" s="1">
        <f>IF(Acumulados!$B$1&lt;K2,0,1)</f>
        <v>0</v>
      </c>
      <c r="L1" s="1">
        <f>IF(Acumulados!$B$1&lt;L2,0,1)</f>
        <v>0</v>
      </c>
      <c r="M1" s="1">
        <f>IF(Acumulados!$B$1&lt;M2,0,1)</f>
        <v>0</v>
      </c>
    </row>
    <row r="2" spans="1:16" ht="15" thickBot="1" x14ac:dyDescent="0.35">
      <c r="A2" s="2" t="s">
        <v>0</v>
      </c>
      <c r="B2" s="38">
        <v>43131</v>
      </c>
      <c r="C2" s="38">
        <v>43159</v>
      </c>
      <c r="D2" s="38">
        <v>43190</v>
      </c>
      <c r="E2" s="38">
        <v>43220</v>
      </c>
      <c r="F2" s="38">
        <v>43251</v>
      </c>
      <c r="G2" s="38">
        <v>43281</v>
      </c>
      <c r="H2" s="38">
        <v>43312</v>
      </c>
      <c r="I2" s="38">
        <v>43343</v>
      </c>
      <c r="J2" s="38">
        <v>43373</v>
      </c>
      <c r="K2" s="38">
        <v>43404</v>
      </c>
      <c r="L2" s="38">
        <v>43434</v>
      </c>
      <c r="M2" s="38">
        <v>43465</v>
      </c>
      <c r="N2" s="3" t="s">
        <v>1</v>
      </c>
      <c r="P2" s="4" t="s">
        <v>2</v>
      </c>
    </row>
    <row r="3" spans="1:16" x14ac:dyDescent="0.3">
      <c r="A3" s="5" t="s">
        <v>3</v>
      </c>
      <c r="B3" s="6">
        <v>1000</v>
      </c>
      <c r="C3" s="6">
        <v>5000</v>
      </c>
      <c r="D3" s="6">
        <v>549</v>
      </c>
      <c r="E3" s="6">
        <v>5464</v>
      </c>
      <c r="F3" s="6">
        <v>24555</v>
      </c>
      <c r="G3" s="6">
        <v>8877</v>
      </c>
      <c r="H3" s="6">
        <v>24543</v>
      </c>
      <c r="I3" s="6">
        <v>5456</v>
      </c>
      <c r="J3" s="6">
        <v>33544</v>
      </c>
      <c r="K3" s="6">
        <v>6654</v>
      </c>
      <c r="L3" s="6">
        <v>6500</v>
      </c>
      <c r="M3" s="6">
        <v>5454</v>
      </c>
      <c r="N3" s="7">
        <f t="shared" ref="N3:N13" si="0">SUM(B3:M3)</f>
        <v>127596</v>
      </c>
      <c r="P3" s="8">
        <f t="shared" ref="P3:P13" si="1">SUMPRODUCT($B$1:$M$1,B3:M3)</f>
        <v>12013</v>
      </c>
    </row>
    <row r="4" spans="1:16" x14ac:dyDescent="0.3">
      <c r="A4" s="5" t="s">
        <v>4</v>
      </c>
      <c r="B4" s="6">
        <v>2000</v>
      </c>
      <c r="C4" s="6">
        <v>6500</v>
      </c>
      <c r="D4" s="6">
        <v>55432</v>
      </c>
      <c r="E4" s="6">
        <v>6654</v>
      </c>
      <c r="F4" s="6">
        <v>55432</v>
      </c>
      <c r="G4" s="6">
        <v>54544</v>
      </c>
      <c r="H4" s="6">
        <v>5456</v>
      </c>
      <c r="I4" s="6">
        <v>8876</v>
      </c>
      <c r="J4" s="6">
        <v>6654</v>
      </c>
      <c r="K4" s="6">
        <v>84665</v>
      </c>
      <c r="L4" s="6">
        <v>549</v>
      </c>
      <c r="M4" s="6">
        <v>6654</v>
      </c>
      <c r="N4" s="7">
        <f t="shared" si="0"/>
        <v>293416</v>
      </c>
      <c r="P4" s="9">
        <f t="shared" si="1"/>
        <v>70586</v>
      </c>
    </row>
    <row r="5" spans="1:16" x14ac:dyDescent="0.3">
      <c r="A5" s="5" t="s">
        <v>5</v>
      </c>
      <c r="B5" s="6">
        <v>35000</v>
      </c>
      <c r="C5" s="6">
        <v>549</v>
      </c>
      <c r="D5" s="6">
        <v>84665</v>
      </c>
      <c r="E5" s="6">
        <v>84665</v>
      </c>
      <c r="F5" s="6">
        <v>65354</v>
      </c>
      <c r="G5" s="6">
        <v>6654</v>
      </c>
      <c r="H5" s="6">
        <v>8876</v>
      </c>
      <c r="I5" s="6">
        <v>210</v>
      </c>
      <c r="J5" s="6">
        <v>84665</v>
      </c>
      <c r="K5" s="6">
        <v>6500</v>
      </c>
      <c r="L5" s="6">
        <v>55432</v>
      </c>
      <c r="M5" s="6">
        <v>84665</v>
      </c>
      <c r="N5" s="7">
        <f t="shared" si="0"/>
        <v>517235</v>
      </c>
      <c r="P5" s="9">
        <f t="shared" si="1"/>
        <v>204879</v>
      </c>
    </row>
    <row r="6" spans="1:16" x14ac:dyDescent="0.3">
      <c r="A6" s="5" t="s">
        <v>6</v>
      </c>
      <c r="B6" s="6">
        <v>6555</v>
      </c>
      <c r="C6" s="6">
        <v>55432</v>
      </c>
      <c r="D6" s="6">
        <v>5545</v>
      </c>
      <c r="E6" s="6">
        <v>35000</v>
      </c>
      <c r="F6" s="6">
        <v>549</v>
      </c>
      <c r="G6" s="6">
        <v>84665</v>
      </c>
      <c r="H6" s="6">
        <v>210</v>
      </c>
      <c r="I6" s="6">
        <v>35000</v>
      </c>
      <c r="J6" s="6">
        <v>5545</v>
      </c>
      <c r="K6" s="6">
        <v>549</v>
      </c>
      <c r="L6" s="6">
        <v>6654</v>
      </c>
      <c r="M6" s="6">
        <v>5456</v>
      </c>
      <c r="N6" s="7">
        <f t="shared" si="0"/>
        <v>241160</v>
      </c>
      <c r="P6" s="9">
        <f t="shared" si="1"/>
        <v>102532</v>
      </c>
    </row>
    <row r="7" spans="1:16" x14ac:dyDescent="0.3">
      <c r="A7" s="5" t="s">
        <v>7</v>
      </c>
      <c r="B7" s="6">
        <v>15587</v>
      </c>
      <c r="C7" s="6">
        <v>65354</v>
      </c>
      <c r="D7" s="6">
        <v>2487</v>
      </c>
      <c r="E7" s="6">
        <v>6555</v>
      </c>
      <c r="F7" s="6">
        <v>55432</v>
      </c>
      <c r="G7" s="6">
        <v>33546</v>
      </c>
      <c r="H7" s="6">
        <v>5454</v>
      </c>
      <c r="I7" s="6">
        <v>5456</v>
      </c>
      <c r="J7" s="6">
        <v>5456</v>
      </c>
      <c r="K7" s="6">
        <v>55432</v>
      </c>
      <c r="L7" s="6">
        <v>84665</v>
      </c>
      <c r="M7" s="6">
        <v>8876</v>
      </c>
      <c r="N7" s="7">
        <f t="shared" si="0"/>
        <v>344300</v>
      </c>
      <c r="P7" s="9">
        <f t="shared" si="1"/>
        <v>89983</v>
      </c>
    </row>
    <row r="8" spans="1:16" x14ac:dyDescent="0.3">
      <c r="A8" s="5" t="s">
        <v>8</v>
      </c>
      <c r="B8" s="6">
        <v>6654</v>
      </c>
      <c r="C8" s="6">
        <v>24543</v>
      </c>
      <c r="D8" s="6">
        <v>1000</v>
      </c>
      <c r="E8" s="6">
        <v>15587</v>
      </c>
      <c r="F8" s="6">
        <v>65354</v>
      </c>
      <c r="G8" s="6">
        <v>55432</v>
      </c>
      <c r="H8" s="6">
        <v>549</v>
      </c>
      <c r="I8" s="6">
        <v>8876</v>
      </c>
      <c r="J8" s="6">
        <v>8876</v>
      </c>
      <c r="K8" s="6">
        <v>35000</v>
      </c>
      <c r="L8" s="6">
        <v>5545</v>
      </c>
      <c r="M8" s="6">
        <v>210</v>
      </c>
      <c r="N8" s="7">
        <f t="shared" si="0"/>
        <v>227626</v>
      </c>
      <c r="P8" s="9">
        <f t="shared" si="1"/>
        <v>47784</v>
      </c>
    </row>
    <row r="9" spans="1:16" x14ac:dyDescent="0.3">
      <c r="A9" s="5" t="s">
        <v>9</v>
      </c>
      <c r="B9" s="6">
        <v>84665</v>
      </c>
      <c r="C9" s="6">
        <v>5456</v>
      </c>
      <c r="D9" s="6">
        <v>24543</v>
      </c>
      <c r="E9" s="6">
        <v>549</v>
      </c>
      <c r="F9" s="6">
        <v>8876</v>
      </c>
      <c r="G9" s="6">
        <v>6656</v>
      </c>
      <c r="H9" s="6">
        <v>55432</v>
      </c>
      <c r="I9" s="6">
        <v>210</v>
      </c>
      <c r="J9" s="6">
        <v>210</v>
      </c>
      <c r="K9" s="6">
        <v>6555</v>
      </c>
      <c r="L9" s="6">
        <v>6500</v>
      </c>
      <c r="M9" s="6">
        <v>24543</v>
      </c>
      <c r="N9" s="7">
        <f t="shared" si="0"/>
        <v>224195</v>
      </c>
      <c r="P9" s="9">
        <f t="shared" si="1"/>
        <v>115213</v>
      </c>
    </row>
    <row r="10" spans="1:16" x14ac:dyDescent="0.3">
      <c r="A10" s="5" t="s">
        <v>10</v>
      </c>
      <c r="B10" s="6">
        <v>5545</v>
      </c>
      <c r="C10" s="6">
        <v>8876</v>
      </c>
      <c r="D10" s="6">
        <v>5456</v>
      </c>
      <c r="E10" s="6">
        <v>55432</v>
      </c>
      <c r="F10" s="6">
        <v>210</v>
      </c>
      <c r="G10" s="6">
        <v>6654</v>
      </c>
      <c r="H10" s="6">
        <v>210</v>
      </c>
      <c r="I10" s="6">
        <v>35000</v>
      </c>
      <c r="J10" s="6">
        <v>84665</v>
      </c>
      <c r="K10" s="6">
        <v>549</v>
      </c>
      <c r="L10" s="6">
        <v>549</v>
      </c>
      <c r="M10" s="6">
        <v>5456</v>
      </c>
      <c r="N10" s="7">
        <f t="shared" si="0"/>
        <v>208602</v>
      </c>
      <c r="P10" s="9">
        <f t="shared" si="1"/>
        <v>75309</v>
      </c>
    </row>
    <row r="11" spans="1:16" x14ac:dyDescent="0.3">
      <c r="A11" s="5" t="s">
        <v>11</v>
      </c>
      <c r="B11" s="6">
        <v>2487</v>
      </c>
      <c r="C11" s="6">
        <v>210</v>
      </c>
      <c r="D11" s="6">
        <v>8876</v>
      </c>
      <c r="E11" s="6">
        <v>1580</v>
      </c>
      <c r="F11" s="6">
        <v>5456</v>
      </c>
      <c r="G11" s="6">
        <v>84665</v>
      </c>
      <c r="H11" s="6">
        <v>6555</v>
      </c>
      <c r="I11" s="6">
        <v>6555</v>
      </c>
      <c r="J11" s="6">
        <v>5545</v>
      </c>
      <c r="K11" s="6">
        <v>55432</v>
      </c>
      <c r="L11" s="6">
        <v>55432</v>
      </c>
      <c r="M11" s="6">
        <v>8876</v>
      </c>
      <c r="N11" s="7">
        <f t="shared" si="0"/>
        <v>241669</v>
      </c>
      <c r="P11" s="9">
        <f t="shared" si="1"/>
        <v>13153</v>
      </c>
    </row>
    <row r="12" spans="1:16" ht="15" thickBot="1" x14ac:dyDescent="0.35">
      <c r="A12" s="10" t="s">
        <v>12</v>
      </c>
      <c r="B12" s="11">
        <v>58989</v>
      </c>
      <c r="C12" s="11">
        <v>8887</v>
      </c>
      <c r="D12" s="11">
        <v>210</v>
      </c>
      <c r="E12" s="11">
        <v>25545</v>
      </c>
      <c r="F12" s="11">
        <v>8876</v>
      </c>
      <c r="G12" s="11">
        <v>5545</v>
      </c>
      <c r="H12" s="11">
        <v>15587</v>
      </c>
      <c r="I12" s="11">
        <v>15587</v>
      </c>
      <c r="J12" s="11">
        <v>2487</v>
      </c>
      <c r="K12" s="11">
        <v>54545</v>
      </c>
      <c r="L12" s="11">
        <v>54547</v>
      </c>
      <c r="M12" s="11">
        <v>210</v>
      </c>
      <c r="N12" s="12">
        <f t="shared" si="0"/>
        <v>251015</v>
      </c>
      <c r="P12" s="13">
        <f t="shared" si="1"/>
        <v>93631</v>
      </c>
    </row>
    <row r="13" spans="1:16" ht="15" thickBot="1" x14ac:dyDescent="0.35">
      <c r="A13" s="14" t="s">
        <v>13</v>
      </c>
      <c r="B13" s="15">
        <f>SUM(B3:B12)</f>
        <v>218482</v>
      </c>
      <c r="C13" s="15">
        <f t="shared" ref="C13:M13" si="2">SUM(C3:C12)</f>
        <v>180807</v>
      </c>
      <c r="D13" s="15">
        <f t="shared" si="2"/>
        <v>188763</v>
      </c>
      <c r="E13" s="15">
        <f t="shared" si="2"/>
        <v>237031</v>
      </c>
      <c r="F13" s="15">
        <f t="shared" si="2"/>
        <v>290094</v>
      </c>
      <c r="G13" s="15">
        <f t="shared" si="2"/>
        <v>347238</v>
      </c>
      <c r="H13" s="15">
        <f t="shared" si="2"/>
        <v>122872</v>
      </c>
      <c r="I13" s="15">
        <f t="shared" si="2"/>
        <v>121226</v>
      </c>
      <c r="J13" s="15">
        <f t="shared" si="2"/>
        <v>237647</v>
      </c>
      <c r="K13" s="15">
        <f t="shared" si="2"/>
        <v>305881</v>
      </c>
      <c r="L13" s="15">
        <f t="shared" si="2"/>
        <v>276373</v>
      </c>
      <c r="M13" s="15">
        <f t="shared" si="2"/>
        <v>150400</v>
      </c>
      <c r="N13" s="16">
        <f t="shared" si="0"/>
        <v>2676814</v>
      </c>
      <c r="P13" s="17">
        <f t="shared" si="1"/>
        <v>825083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F0C03-B3DF-4129-8758-C65758C9ADF5}">
  <sheetPr codeName="Hoja3">
    <tabColor rgb="FFFFC000"/>
  </sheetPr>
  <dimension ref="A1:C4"/>
  <sheetViews>
    <sheetView workbookViewId="0">
      <selection activeCell="C4" sqref="C4"/>
    </sheetView>
  </sheetViews>
  <sheetFormatPr baseColWidth="10" defaultRowHeight="14.4" x14ac:dyDescent="0.3"/>
  <cols>
    <col min="1" max="1" width="11.109375" bestFit="1" customWidth="1"/>
    <col min="2" max="2" width="11" style="1" bestFit="1" customWidth="1"/>
    <col min="3" max="3" width="11.44140625" style="1" bestFit="1" customWidth="1"/>
  </cols>
  <sheetData>
    <row r="1" spans="1:3" x14ac:dyDescent="0.3">
      <c r="A1" s="18" t="s">
        <v>14</v>
      </c>
      <c r="B1" s="19">
        <v>43220</v>
      </c>
    </row>
    <row r="3" spans="1:3" x14ac:dyDescent="0.3">
      <c r="A3" s="20"/>
      <c r="B3" s="21" t="s">
        <v>14</v>
      </c>
      <c r="C3" s="21" t="s">
        <v>2</v>
      </c>
    </row>
    <row r="4" spans="1:3" x14ac:dyDescent="0.3">
      <c r="A4" s="22" t="s">
        <v>13</v>
      </c>
      <c r="B4" s="23">
        <f>VLOOKUP(A4,SumaProducto!A13:M13,MATCH(Acumulados!B1,SumaProducto!A2:M2,0),0)</f>
        <v>237031</v>
      </c>
      <c r="C4" s="23">
        <f>SumaProducto!P13</f>
        <v>825083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5A628CD-B18F-43E4-9562-791472ACD779}">
          <x14:formula1>
            <xm:f>SumaProducto!$B$2:$M$2</xm:f>
          </x14:formula1>
          <xm:sqref>B1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4FEF7-73CF-4A3C-A486-22DE698A94C2}">
  <sheetPr codeName="Hoja7">
    <tabColor theme="9" tint="-0.249977111117893"/>
  </sheetPr>
  <dimension ref="A1:D13"/>
  <sheetViews>
    <sheetView showGridLines="0" zoomScale="120" zoomScaleNormal="120" workbookViewId="0">
      <selection activeCell="C1" sqref="C1:D1048576"/>
    </sheetView>
  </sheetViews>
  <sheetFormatPr baseColWidth="10" defaultRowHeight="14.4" x14ac:dyDescent="0.3"/>
  <cols>
    <col min="3" max="4" width="11.33203125" style="37" customWidth="1"/>
    <col min="5" max="5" width="11.33203125" customWidth="1"/>
  </cols>
  <sheetData>
    <row r="1" spans="1:2" x14ac:dyDescent="0.3">
      <c r="A1" s="24" t="s">
        <v>14</v>
      </c>
      <c r="B1" s="24" t="s">
        <v>15</v>
      </c>
    </row>
    <row r="2" spans="1:2" x14ac:dyDescent="0.3">
      <c r="A2" t="s">
        <v>16</v>
      </c>
      <c r="B2" s="25">
        <v>3200000</v>
      </c>
    </row>
    <row r="3" spans="1:2" x14ac:dyDescent="0.3">
      <c r="A3" t="s">
        <v>17</v>
      </c>
      <c r="B3" s="25">
        <v>1500000</v>
      </c>
    </row>
    <row r="4" spans="1:2" x14ac:dyDescent="0.3">
      <c r="A4" t="s">
        <v>18</v>
      </c>
      <c r="B4" s="25">
        <v>2500000</v>
      </c>
    </row>
    <row r="5" spans="1:2" x14ac:dyDescent="0.3">
      <c r="A5" t="s">
        <v>19</v>
      </c>
      <c r="B5" s="25">
        <v>2650000</v>
      </c>
    </row>
    <row r="6" spans="1:2" x14ac:dyDescent="0.3">
      <c r="A6" t="s">
        <v>20</v>
      </c>
      <c r="B6" s="25">
        <v>1000000</v>
      </c>
    </row>
    <row r="7" spans="1:2" x14ac:dyDescent="0.3">
      <c r="A7" t="s">
        <v>21</v>
      </c>
      <c r="B7" s="25">
        <v>150000</v>
      </c>
    </row>
    <row r="8" spans="1:2" x14ac:dyDescent="0.3">
      <c r="A8" t="s">
        <v>22</v>
      </c>
      <c r="B8" s="25">
        <v>250000</v>
      </c>
    </row>
    <row r="9" spans="1:2" x14ac:dyDescent="0.3">
      <c r="A9" t="s">
        <v>23</v>
      </c>
      <c r="B9" s="25">
        <v>550000</v>
      </c>
    </row>
    <row r="10" spans="1:2" x14ac:dyDescent="0.3">
      <c r="A10" t="s">
        <v>24</v>
      </c>
      <c r="B10" s="25">
        <v>150200</v>
      </c>
    </row>
    <row r="11" spans="1:2" x14ac:dyDescent="0.3">
      <c r="A11" t="s">
        <v>25</v>
      </c>
      <c r="B11" s="25">
        <v>800000</v>
      </c>
    </row>
    <row r="12" spans="1:2" x14ac:dyDescent="0.3">
      <c r="A12" t="s">
        <v>26</v>
      </c>
      <c r="B12" s="25">
        <v>900000</v>
      </c>
    </row>
    <row r="13" spans="1:2" x14ac:dyDescent="0.3">
      <c r="A13" t="s">
        <v>27</v>
      </c>
      <c r="B13" s="25">
        <v>3850000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27C9E-DD4F-43CC-BFAD-66B69632E991}">
  <sheetPr codeName="Hoja8">
    <tabColor rgb="FFFFC000"/>
  </sheetPr>
  <dimension ref="A1:D11"/>
  <sheetViews>
    <sheetView showGridLines="0" workbookViewId="0">
      <selection activeCell="F1" sqref="F1:F1048576"/>
    </sheetView>
  </sheetViews>
  <sheetFormatPr baseColWidth="10" defaultRowHeight="14.4" x14ac:dyDescent="0.3"/>
  <cols>
    <col min="1" max="1" width="16.5546875" bestFit="1" customWidth="1"/>
    <col min="2" max="2" width="13.88671875" bestFit="1" customWidth="1"/>
    <col min="3" max="3" width="7.44140625" bestFit="1" customWidth="1"/>
    <col min="4" max="4" width="7.6640625" bestFit="1" customWidth="1"/>
  </cols>
  <sheetData>
    <row r="1" spans="1:4" x14ac:dyDescent="0.3">
      <c r="A1" s="24" t="s">
        <v>28</v>
      </c>
      <c r="B1" s="24" t="s">
        <v>29</v>
      </c>
      <c r="C1" s="24" t="s">
        <v>15</v>
      </c>
      <c r="D1" s="24" t="s">
        <v>30</v>
      </c>
    </row>
    <row r="2" spans="1:4" x14ac:dyDescent="0.3">
      <c r="A2" t="s">
        <v>31</v>
      </c>
      <c r="B2" s="1">
        <v>10</v>
      </c>
      <c r="C2" s="25">
        <v>100000</v>
      </c>
      <c r="D2" s="25">
        <f>_xlfn.RANK.EQ(C2,$C$2:$C$11,0)</f>
        <v>9</v>
      </c>
    </row>
    <row r="3" spans="1:4" x14ac:dyDescent="0.3">
      <c r="A3" t="s">
        <v>32</v>
      </c>
      <c r="B3" s="1">
        <v>15</v>
      </c>
      <c r="C3" s="25">
        <v>120000</v>
      </c>
      <c r="D3" s="25">
        <f t="shared" ref="D3:D11" si="0">_xlfn.RANK.EQ(C3,$C$2:$C$11,0)</f>
        <v>8</v>
      </c>
    </row>
    <row r="4" spans="1:4" x14ac:dyDescent="0.3">
      <c r="A4" t="s">
        <v>33</v>
      </c>
      <c r="B4" s="1">
        <v>25</v>
      </c>
      <c r="C4" s="25">
        <v>150000</v>
      </c>
      <c r="D4" s="25">
        <f t="shared" si="0"/>
        <v>7</v>
      </c>
    </row>
    <row r="5" spans="1:4" x14ac:dyDescent="0.3">
      <c r="A5" t="s">
        <v>34</v>
      </c>
      <c r="B5" s="1">
        <v>20</v>
      </c>
      <c r="C5" s="25">
        <v>75000</v>
      </c>
      <c r="D5" s="25">
        <f t="shared" si="0"/>
        <v>10</v>
      </c>
    </row>
    <row r="6" spans="1:4" x14ac:dyDescent="0.3">
      <c r="A6" t="s">
        <v>35</v>
      </c>
      <c r="B6" s="1">
        <v>22</v>
      </c>
      <c r="C6" s="25">
        <v>180000</v>
      </c>
      <c r="D6" s="25">
        <f t="shared" si="0"/>
        <v>6</v>
      </c>
    </row>
    <row r="7" spans="1:4" x14ac:dyDescent="0.3">
      <c r="A7" t="s">
        <v>36</v>
      </c>
      <c r="B7" s="1">
        <v>10</v>
      </c>
      <c r="C7" s="25">
        <v>200000</v>
      </c>
      <c r="D7" s="25">
        <f t="shared" si="0"/>
        <v>5</v>
      </c>
    </row>
    <row r="8" spans="1:4" x14ac:dyDescent="0.3">
      <c r="A8" t="s">
        <v>37</v>
      </c>
      <c r="B8" s="1">
        <v>12</v>
      </c>
      <c r="C8" s="25">
        <v>250000</v>
      </c>
      <c r="D8" s="25">
        <f t="shared" si="0"/>
        <v>2</v>
      </c>
    </row>
    <row r="9" spans="1:4" x14ac:dyDescent="0.3">
      <c r="A9" t="s">
        <v>38</v>
      </c>
      <c r="B9" s="1">
        <v>18</v>
      </c>
      <c r="C9" s="25">
        <v>300000</v>
      </c>
      <c r="D9" s="25">
        <f t="shared" si="0"/>
        <v>1</v>
      </c>
    </row>
    <row r="10" spans="1:4" x14ac:dyDescent="0.3">
      <c r="A10" t="s">
        <v>39</v>
      </c>
      <c r="B10" s="1">
        <v>30</v>
      </c>
      <c r="C10" s="25">
        <v>210000</v>
      </c>
      <c r="D10" s="25">
        <f t="shared" si="0"/>
        <v>4</v>
      </c>
    </row>
    <row r="11" spans="1:4" x14ac:dyDescent="0.3">
      <c r="A11" t="s">
        <v>40</v>
      </c>
      <c r="B11" s="1">
        <v>35</v>
      </c>
      <c r="C11" s="25">
        <v>215000</v>
      </c>
      <c r="D11" s="25">
        <f t="shared" si="0"/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60568-526B-4467-99F4-23AFBCEB1714}">
  <sheetPr codeName="Hoja9">
    <tabColor theme="9" tint="-0.249977111117893"/>
  </sheetPr>
  <dimension ref="A1:D6"/>
  <sheetViews>
    <sheetView showGridLines="0" workbookViewId="0">
      <selection activeCell="D3" sqref="D3:D6"/>
    </sheetView>
  </sheetViews>
  <sheetFormatPr baseColWidth="10" defaultRowHeight="14.4" x14ac:dyDescent="0.3"/>
  <cols>
    <col min="1" max="1" width="11.5546875" bestFit="1" customWidth="1"/>
    <col min="2" max="2" width="10.44140625" bestFit="1" customWidth="1"/>
    <col min="4" max="4" width="20" customWidth="1"/>
  </cols>
  <sheetData>
    <row r="1" spans="1:4" ht="15" thickBot="1" x14ac:dyDescent="0.35">
      <c r="A1" s="30" t="s">
        <v>41</v>
      </c>
      <c r="B1" s="31" t="s">
        <v>42</v>
      </c>
      <c r="D1" s="32" t="s">
        <v>43</v>
      </c>
    </row>
    <row r="2" spans="1:4" x14ac:dyDescent="0.3">
      <c r="A2" s="26">
        <v>43132</v>
      </c>
      <c r="B2" s="27">
        <v>43143</v>
      </c>
      <c r="D2" t="str">
        <f>TEXT(A2,"dd/mm/aa")&amp;"-"&amp;TEXT(B2,"dd/mm/aa")</f>
        <v>01/02/18-12/02/18</v>
      </c>
    </row>
    <row r="3" spans="1:4" x14ac:dyDescent="0.3">
      <c r="A3" s="26">
        <v>43143</v>
      </c>
      <c r="B3" s="27">
        <v>43244</v>
      </c>
      <c r="D3" s="36"/>
    </row>
    <row r="4" spans="1:4" x14ac:dyDescent="0.3">
      <c r="A4" s="26">
        <v>43190</v>
      </c>
      <c r="B4" s="27">
        <v>43272</v>
      </c>
      <c r="D4" s="36"/>
    </row>
    <row r="5" spans="1:4" x14ac:dyDescent="0.3">
      <c r="A5" s="26">
        <v>43244</v>
      </c>
      <c r="B5" s="27">
        <v>43336</v>
      </c>
      <c r="D5" s="36"/>
    </row>
    <row r="6" spans="1:4" ht="15" thickBot="1" x14ac:dyDescent="0.35">
      <c r="A6" s="28">
        <v>43275</v>
      </c>
      <c r="B6" s="29">
        <v>43355</v>
      </c>
      <c r="D6" s="3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FEA11-1045-401A-AC68-2C5EA75E03E7}">
  <sheetPr codeName="Hoja1"/>
  <dimension ref="A1:C7"/>
  <sheetViews>
    <sheetView zoomScale="130" zoomScaleNormal="130" workbookViewId="0">
      <selection activeCell="C5" sqref="C5"/>
    </sheetView>
  </sheetViews>
  <sheetFormatPr baseColWidth="10" defaultRowHeight="14.4" x14ac:dyDescent="0.3"/>
  <cols>
    <col min="1" max="1" width="14.88671875" bestFit="1" customWidth="1"/>
    <col min="2" max="2" width="9" customWidth="1"/>
    <col min="3" max="3" width="11.109375" bestFit="1" customWidth="1"/>
  </cols>
  <sheetData>
    <row r="1" spans="1:3" x14ac:dyDescent="0.3">
      <c r="A1" s="33" t="s">
        <v>44</v>
      </c>
      <c r="B1" s="34">
        <v>24</v>
      </c>
    </row>
    <row r="2" spans="1:3" x14ac:dyDescent="0.3">
      <c r="A2" s="33" t="s">
        <v>45</v>
      </c>
      <c r="B2" s="34">
        <v>12</v>
      </c>
    </row>
    <row r="4" spans="1:3" x14ac:dyDescent="0.3">
      <c r="A4" s="35" t="s">
        <v>46</v>
      </c>
      <c r="B4" s="35" t="s">
        <v>51</v>
      </c>
      <c r="C4" s="35" t="s">
        <v>47</v>
      </c>
    </row>
    <row r="5" spans="1:3" x14ac:dyDescent="0.3">
      <c r="A5" s="22" t="s">
        <v>48</v>
      </c>
      <c r="B5" s="39" t="b">
        <v>1</v>
      </c>
      <c r="C5" s="22"/>
    </row>
    <row r="6" spans="1:3" x14ac:dyDescent="0.3">
      <c r="A6" s="22" t="s">
        <v>49</v>
      </c>
      <c r="B6" s="39" t="b">
        <v>0</v>
      </c>
      <c r="C6" s="22"/>
    </row>
    <row r="7" spans="1:3" x14ac:dyDescent="0.3">
      <c r="A7" s="22" t="s">
        <v>50</v>
      </c>
      <c r="B7" s="39" t="b">
        <v>0</v>
      </c>
      <c r="C7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SumaProducto</vt:lpstr>
      <vt:lpstr>Acumulados</vt:lpstr>
      <vt:lpstr>Grafico con Form Condi</vt:lpstr>
      <vt:lpstr>Jerarquia</vt:lpstr>
      <vt:lpstr>Unir dos fechas en excel</vt:lpstr>
      <vt:lpstr>Insertar un Check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</cp:lastModifiedBy>
  <dcterms:created xsi:type="dcterms:W3CDTF">2019-01-28T17:20:08Z</dcterms:created>
  <dcterms:modified xsi:type="dcterms:W3CDTF">2020-04-10T15:51:29Z</dcterms:modified>
</cp:coreProperties>
</file>