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4/"/>
    </mc:Choice>
  </mc:AlternateContent>
  <xr:revisionPtr revIDLastSave="104" documentId="8_{ACF37575-13A2-4B4F-BA7F-31C2F81F04CC}" xr6:coauthVersionLast="45" xr6:coauthVersionMax="45" xr10:uidLastSave="{7583DB5A-E69F-4397-A2FC-851EFF0203EF}"/>
  <bookViews>
    <workbookView xWindow="5085" yWindow="2745" windowWidth="21600" windowHeight="11775" xr2:uid="{478D0F26-5A28-4FDC-8D81-C1CE49CA6037}"/>
  </bookViews>
  <sheets>
    <sheet name="Hoja4" sheetId="5" r:id="rId1"/>
    <sheet name="Hoja1" sheetId="2" r:id="rId2"/>
    <sheet name="Hoja3" sheetId="4" r:id="rId3"/>
    <sheet name="Facturas 19 (2)" sheetId="1" r:id="rId4"/>
  </sheets>
  <definedNames>
    <definedName name="_xlnm._FilterDatabase" localSheetId="3" hidden="1">'Facturas 19 (2)'!$A$1:$L$287</definedName>
    <definedName name="SegmentaciónDeDatos_Mes">#N/A</definedName>
  </definedNames>
  <calcPr calcId="191029"/>
  <pivotCaches>
    <pivotCache cacheId="10" r:id="rId5"/>
  </pivotCaches>
  <extLst>
    <ext xmlns:x14="http://schemas.microsoft.com/office/spreadsheetml/2009/9/main" uri="{BBE1A952-AA13-448e-AADC-164F8A28A991}">
      <x14:slicerCaches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4" l="1"/>
  <c r="F4" i="4" s="1"/>
  <c r="E5" i="4"/>
  <c r="F5" i="4" s="1"/>
  <c r="E6" i="4"/>
  <c r="F6" i="4" s="1"/>
  <c r="E7" i="4"/>
  <c r="F7" i="4" s="1"/>
  <c r="E8" i="4"/>
  <c r="F8" i="4" s="1"/>
  <c r="D5" i="4"/>
  <c r="D6" i="4"/>
  <c r="D7" i="4"/>
  <c r="D8" i="4"/>
  <c r="D4" i="4"/>
  <c r="L287" i="1" l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  <c r="L2" i="1"/>
  <c r="K2" i="1"/>
</calcChain>
</file>

<file path=xl/sharedStrings.xml><?xml version="1.0" encoding="utf-8"?>
<sst xmlns="http://schemas.openxmlformats.org/spreadsheetml/2006/main" count="1516" uniqueCount="93">
  <si>
    <t>Referencia</t>
  </si>
  <si>
    <t>Fecha</t>
  </si>
  <si>
    <t>Cliente</t>
  </si>
  <si>
    <t>Estado</t>
  </si>
  <si>
    <t>Total base</t>
  </si>
  <si>
    <t>Total impuestos</t>
  </si>
  <si>
    <t>Total importe</t>
  </si>
  <si>
    <t>Importe cobrado</t>
  </si>
  <si>
    <t>Importe restante</t>
  </si>
  <si>
    <t>Mes</t>
  </si>
  <si>
    <t>FAC18/00100</t>
  </si>
  <si>
    <t>Cliente 1</t>
  </si>
  <si>
    <t>Cobrada</t>
  </si>
  <si>
    <t>FAC18/00099</t>
  </si>
  <si>
    <t>Cliente 2</t>
  </si>
  <si>
    <t>Parcialmente cobrada</t>
  </si>
  <si>
    <t>FAC18/00098</t>
  </si>
  <si>
    <t>Cliente 3</t>
  </si>
  <si>
    <t>Pendiente</t>
  </si>
  <si>
    <t>FAC18/00097</t>
  </si>
  <si>
    <t>Cliente 4</t>
  </si>
  <si>
    <t>FAC18/00096</t>
  </si>
  <si>
    <t>Cliente 5</t>
  </si>
  <si>
    <t>FAC18/00095</t>
  </si>
  <si>
    <t>Cliente 6</t>
  </si>
  <si>
    <t>FAC18/00094</t>
  </si>
  <si>
    <t>Cliente 7</t>
  </si>
  <si>
    <t>FAC18/00093</t>
  </si>
  <si>
    <t>Cliente 8</t>
  </si>
  <si>
    <t>FAC18/00092</t>
  </si>
  <si>
    <t>Cliente 9</t>
  </si>
  <si>
    <t>FAC18/00091</t>
  </si>
  <si>
    <t>Cliente 10</t>
  </si>
  <si>
    <t>FAC18/00090</t>
  </si>
  <si>
    <t>Cliente 11</t>
  </si>
  <si>
    <t>FAC18/00089</t>
  </si>
  <si>
    <t>Cliente 12</t>
  </si>
  <si>
    <t>FAC18/00088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</si>
  <si>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</si>
  <si>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</si>
  <si>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</si>
  <si>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</si>
  <si>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</si>
  <si>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</si>
  <si>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</si>
  <si>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</si>
  <si>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</si>
  <si>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</si>
  <si>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</si>
  <si>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</si>
  <si>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</si>
  <si>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</si>
  <si>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</si>
  <si>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</si>
  <si>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</si>
  <si>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</si>
  <si>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</si>
  <si>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</si>
  <si>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</si>
  <si>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</si>
  <si>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</si>
  <si>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</si>
  <si>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</si>
  <si>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</si>
  <si>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</si>
  <si>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</si>
  <si>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</si>
  <si>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</si>
  <si>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</si>
  <si>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</si>
  <si>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</si>
  <si>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</si>
  <si>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</si>
  <si>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</si>
  <si>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</si>
  <si>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</si>
  <si>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</si>
  <si>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Linea de negocio</t>
  </si>
  <si>
    <t>Tipo Cliente</t>
  </si>
  <si>
    <t>Formación</t>
  </si>
  <si>
    <t>Servicio</t>
  </si>
  <si>
    <t>InfoProducto</t>
  </si>
  <si>
    <t>Nuevo</t>
  </si>
  <si>
    <t>Retenido</t>
  </si>
  <si>
    <t>Etiquetas de fila</t>
  </si>
  <si>
    <t>Total general</t>
  </si>
  <si>
    <t>enero</t>
  </si>
  <si>
    <t>febrero</t>
  </si>
  <si>
    <t>marzo</t>
  </si>
  <si>
    <t>abril</t>
  </si>
  <si>
    <t>Suma de Total importe</t>
  </si>
  <si>
    <t>Suma de Importe restante</t>
  </si>
  <si>
    <t>(Varios elementos)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</si>
</sst>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14" fontId="0" fillId="0" borderId="0" xfId="0" applyNumberFormat="1"/>
    <xf numFmtId="165" fontId="0" fillId="0" borderId="0" xfId="1" applyNumberFormat="1" applyFont="1"/>
    <xf numFmtId="0" fontId="0" fillId="3" borderId="0" xfId="0" applyFill="1"/>
    <xf numFmtId="0" fontId="3" fillId="3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10" fontId="0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14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4.xlsx]Hoja1!TablaDinámica1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diamond"/>
          <c:size val="5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Hoja1!$A$4:$A$7</c:f>
              <c:strCache>
                <c:ptCount val="3"/>
                <c:pt idx="0">
                  <c:v>Formación</c:v>
                </c:pt>
                <c:pt idx="1">
                  <c:v>InfoProducto</c:v>
                </c:pt>
                <c:pt idx="2">
                  <c:v>Servicio</c:v>
                </c:pt>
              </c:strCache>
            </c:strRef>
          </c:cat>
          <c:val>
            <c:numRef>
              <c:f>Hoja1!$B$4:$B$7</c:f>
              <c:numCache>
                <c:formatCode>General</c:formatCode>
                <c:ptCount val="3"/>
                <c:pt idx="0">
                  <c:v>17214.16</c:v>
                </c:pt>
                <c:pt idx="1">
                  <c:v>24359.620000000003</c:v>
                </c:pt>
                <c:pt idx="2">
                  <c:v>24509.419999999991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F-4554-96E8-7941C48D200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654333999"/>
        <c:axId val="1653109695"/>
      </c:barChart>
      <c:catAx>
        <c:axId val="16543339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53109695"/>
        <c:crosses val="autoZero"/>
        <c:auto val="1"/>
        <c:lblAlgn val="ctr"/>
        <c:lblOffset val="100"/>
        <c:noMultiLvlLbl val="0"/>
      </c:catAx>
      <c:valAx>
        <c:axId val="1653109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654333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[Clase 4.xlsx]Hoja1!TablaDinámica2</c:name>
    <c:fmtId val="3"/>
  </c:pivotSource>
  <c:chart>
    <c:title>
      <c:layout>
        <c:manualLayout>
          <c:xMode val="edge"/>
          <c:yMode val="edge"/>
          <c:x val="0.81068489823515699"/>
          <c:y val="2.78164116828929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9189710498359444"/>
          <c:y val="4.624496694519583E-2"/>
          <c:w val="0.54668600980942406"/>
          <c:h val="0.91203041553046482"/>
        </c:manualLayout>
      </c:layout>
      <c:pieChart>
        <c:varyColors val="1"/>
        <c:ser>
          <c:idx val="0"/>
          <c:order val="0"/>
          <c:tx>
            <c:strRef>
              <c:f>Hoja1!$B$16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1C-4E11-8677-7F5A80AED3E7}"/>
              </c:ext>
            </c:extLst>
          </c:dPt>
          <c:dPt>
            <c:idx val="1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1C-4E11-8677-7F5A80AED3E7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Hoja1!$A$17:$A$19</c:f>
              <c:strCache>
                <c:ptCount val="2"/>
                <c:pt idx="0">
                  <c:v>Nuevo</c:v>
                </c:pt>
                <c:pt idx="1">
                  <c:v>Retenido</c:v>
                </c:pt>
              </c:strCache>
            </c:strRef>
          </c:cat>
          <c:val>
            <c:numRef>
              <c:f>Hoja1!$B$17:$B$19</c:f>
              <c:numCache>
                <c:formatCode>General</c:formatCode>
                <c:ptCount val="2"/>
                <c:pt idx="0">
                  <c:v>26647.280000000002</c:v>
                </c:pt>
                <c:pt idx="1">
                  <c:v>39435.920000000006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1C-4E11-8677-7F5A80AED3E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4.xlsx]Hoja1!TablaDinámica3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circle"/>
          <c:size val="4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Hoja1!$K$3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Hoja1!$J$4:$J$8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Hoja1!$K$4:$K$8</c:f>
              <c:numCache>
                <c:formatCode>General</c:formatCode>
                <c:ptCount val="4"/>
                <c:pt idx="0">
                  <c:v>13395.46</c:v>
                </c:pt>
                <c:pt idx="1">
                  <c:v>7955.28</c:v>
                </c:pt>
                <c:pt idx="2">
                  <c:v>6132.1799999999994</c:v>
                </c:pt>
                <c:pt idx="3">
                  <c:v>6727.9800000000005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C4-4E28-BCD1-EDDBF36E5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567016799"/>
        <c:axId val="1561204863"/>
      </c:barChart>
      <c:catAx>
        <c:axId val="1567016799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61204863"/>
        <c:crosses val="autoZero"/>
        <c:auto val="1"/>
        <c:lblAlgn val="ctr"/>
        <c:lblOffset val="100"/>
        <c:noMultiLvlLbl val="0"/>
      </c:catAx>
      <c:valAx>
        <c:axId val="1561204863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6701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layout>
        <c:manualLayout>
          <c:xMode val="edge"/>
          <c:yMode val="edge"/>
          <c:x val="0.60658210482740849"/>
          <c:y val="4.1724617524339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42196925758813E-2"/>
          <c:y val="9.5133588134584723E-2"/>
          <c:w val="0.51500737813516129"/>
          <c:h val="0.8606138592898419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53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4E0-459E-AAC2-0B362D3560FE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4E0-459E-AAC2-0B362D3560F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4E0-459E-AAC2-0B362D3560FE}"/>
              </c:ext>
            </c:extLst>
          </c:dPt>
          <c:dPt>
            <c:idx val="3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4E0-459E-AAC2-0B362D3560FE}"/>
              </c:ext>
            </c:extLst>
          </c:dPt>
          <c:dPt>
            <c:idx val="4"/>
            <c:bubble3D val="0"/>
            <c:spPr>
              <a:solidFill>
                <a:schemeClr val="accent6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4E0-459E-AAC2-0B362D3560F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Hoja3!$D$4:$D$8</c:f>
              <c:strCache>
                <c:ptCount val="5"/>
                <c:pt idx="0">
                  <c:v>Cliente 7</c:v>
                </c:pt>
                <c:pt idx="1">
                  <c:v>Cliente 20</c:v>
                </c:pt>
                <c:pt idx="2">
                  <c:v>Cliente 11</c:v>
                </c:pt>
                <c:pt idx="3">
                  <c:v>Cliente 3</c:v>
                </c:pt>
                <c:pt idx="4">
                  <c:v>Cliente 16</c:v>
                </c:pt>
              </c:strCache>
            </c:strRef>
          </c:cat>
          <c:val>
            <c:numRef>
              <c:f>Hoja3!$F$4:$F$8</c:f>
              <c:numCache>
                <c:formatCode>0.00%</c:formatCode>
                <c:ptCount val="5"/>
                <c:pt idx="0">
                  <c:v>2.1829368817710779E-2</c:v>
                </c:pt>
                <c:pt idx="1">
                  <c:v>2.1829368817710779E-2</c:v>
                </c:pt>
                <c:pt idx="2">
                  <c:v>1.9371172868582191E-2</c:v>
                </c:pt>
                <c:pt idx="3">
                  <c:v>1.6993935468676398E-2</c:v>
                </c:pt>
                <c:pt idx="4">
                  <c:v>1.6993935468676398E-2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E0-459E-AAC2-0B362D3560F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615315</xdr:colOff>
      <xdr:row>23</xdr:row>
      <xdr:rowOff>26670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509AA7-0C68-4C47-882D-956DEE9F74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8</xdr:row>
      <xdr:rowOff>0</xdr:rowOff>
    </xdr:from>
    <xdr:to>
      <xdr:col>11</xdr:col>
      <xdr:colOff>615315</xdr:colOff>
      <xdr:row>23</xdr:row>
      <xdr:rowOff>26670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364E24D-4EF4-4367-930A-A73B59EFCD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5</xdr:col>
      <xdr:colOff>615315</xdr:colOff>
      <xdr:row>40</xdr:row>
      <xdr:rowOff>26670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FC5FBB7-80E8-4A77-AD1E-50CD2DEBD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25</xdr:row>
      <xdr:rowOff>0</xdr:rowOff>
    </xdr:from>
    <xdr:to>
      <xdr:col>11</xdr:col>
      <xdr:colOff>621030</xdr:colOff>
      <xdr:row>40</xdr:row>
      <xdr:rowOff>26670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A7A32F0-E090-4888-B350-C15665619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592455</xdr:colOff>
      <xdr:row>3</xdr:row>
      <xdr:rowOff>28575</xdr:rowOff>
    </xdr:from>
    <xdr:to>
      <xdr:col>11</xdr:col>
      <xdr:colOff>97155</xdr:colOff>
      <xdr:row>6</xdr:row>
      <xdr:rowOff>142875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Mes">
              <a:extLst>
                <a:ext uri="{FF2B5EF4-FFF2-40B4-BE49-F238E27FC236}">
                  <a16:creationId xmlns:a16="http://schemas.microsoft.com/office/drawing/2014/main" id="{19E89A84-7A87-45C4-BF7E-BE23B4B8B11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8645" y="569595"/>
              <a:ext cx="8201025" cy="6572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15240</xdr:colOff>
      <xdr:row>0</xdr:row>
      <xdr:rowOff>78105</xdr:rowOff>
    </xdr:from>
    <xdr:to>
      <xdr:col>10</xdr:col>
      <xdr:colOff>495300</xdr:colOff>
      <xdr:row>2</xdr:row>
      <xdr:rowOff>131445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4D590A17-F0B1-4D4D-B12B-7EA1865F00E6}"/>
            </a:ext>
          </a:extLst>
        </xdr:cNvPr>
        <xdr:cNvSpPr/>
      </xdr:nvSpPr>
      <xdr:spPr>
        <a:xfrm>
          <a:off x="805815" y="78105"/>
          <a:ext cx="7595235" cy="415290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600">
              <a:latin typeface="Freestyle Script" panose="030804020302050B0404" pitchFamily="66" charset="0"/>
            </a:rPr>
            <a:t>Análisis Ventas Globales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06.652288078702" createdVersion="6" refreshedVersion="6" minRefreshableVersion="3" recordCount="286" xr:uid="{B5B8F419-B134-46ED-A37F-BB2FB0AC42D5}">
  <cacheSource type="worksheet">
    <worksheetSource ref="A1:L287" sheet="Facturas 19 (2)"/>
  </cacheSource>
  <cacheFields count="12">
    <cacheField name="Referencia" numFmtId="0">
      <sharedItems/>
    </cacheField>
    <cacheField name="Fecha" numFmtId="14">
      <sharedItems containsSemiMixedTypes="0" containsNonDate="0" containsDate="1" containsString="0" minDate="2019-01-24T00:00:00" maxDate="2020-01-01T00:00:00"/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Linea de negocio" numFmtId="0">
      <sharedItems count="3">
        <s v="Formación"/>
        <s v="Servicio"/>
        <s v="InfoProducto"/>
      </sharedItems>
    </cacheField>
    <cacheField name="Tipo Cliente" numFmtId="0">
      <sharedItems count="2">
        <s v="Retenido"/>
        <s v="Nuevo"/>
      </sharedItems>
    </cacheField>
    <cacheField name="Estado" numFmtId="0">
      <sharedItems/>
    </cacheField>
    <cacheField name="Total base" numFmtId="165">
      <sharedItems containsSemiMixedTypes="0" containsString="0" containsNumber="1" containsInteger="1" minValue="30" maxValue="1512"/>
    </cacheField>
    <cacheField name="Total impuestos" numFmtId="165">
      <sharedItems containsSemiMixedTypes="0" containsString="0" containsNumber="1" minValue="2.1" maxValue="105.84"/>
    </cacheField>
    <cacheField name="Total importe" numFmtId="165">
      <sharedItems containsSemiMixedTypes="0" containsString="0" containsNumber="1" minValue="32.1" maxValue="1617.84"/>
    </cacheField>
    <cacheField name="Importe cobrado" numFmtId="165">
      <sharedItems containsSemiMixedTypes="0" containsString="0" containsNumber="1" minValue="0" maxValue="1201.9000000000001"/>
    </cacheField>
    <cacheField name="Importe restante" numFmtId="165">
      <sharedItems containsSemiMixedTypes="0" containsString="0" containsNumber="1" minValue="0" maxValue="1617.84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 pivotCacheId="170787514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6">
  <r>
    <s v="FAC18/00100"/>
    <d v="2019-01-31T00:00:00"/>
    <x v="0"/>
    <x v="0"/>
    <x v="0"/>
    <s v="Cobrada"/>
    <n v="290"/>
    <n v="20.3"/>
    <n v="310.3"/>
    <n v="310.3"/>
    <n v="0"/>
    <x v="0"/>
  </r>
  <r>
    <s v="FAC18/00099"/>
    <d v="2019-01-31T00:00:00"/>
    <x v="1"/>
    <x v="1"/>
    <x v="1"/>
    <s v="Parcialmente cobrada"/>
    <n v="1170"/>
    <n v="81.900000000000006"/>
    <n v="1251.9000000000001"/>
    <n v="1201.9000000000001"/>
    <n v="50"/>
    <x v="0"/>
  </r>
  <r>
    <s v="FAC18/00098"/>
    <d v="2019-01-31T00:00:00"/>
    <x v="2"/>
    <x v="2"/>
    <x v="1"/>
    <s v="Pendiente"/>
    <n v="60"/>
    <n v="4.2"/>
    <n v="64.2"/>
    <n v="0"/>
    <n v="64.2"/>
    <x v="0"/>
  </r>
  <r>
    <s v="FAC18/00097"/>
    <d v="2019-01-31T00:00:00"/>
    <x v="3"/>
    <x v="1"/>
    <x v="0"/>
    <s v="Pendiente"/>
    <n v="440"/>
    <n v="30.8"/>
    <n v="470.8"/>
    <n v="0"/>
    <n v="470.8"/>
    <x v="0"/>
  </r>
  <r>
    <s v="FAC18/00096"/>
    <d v="2019-01-31T00:00:00"/>
    <x v="4"/>
    <x v="1"/>
    <x v="0"/>
    <s v="Parcialmente cobrada"/>
    <n v="560"/>
    <n v="39.200000000000003"/>
    <n v="599.20000000000005"/>
    <n v="360"/>
    <n v="239.20000000000005"/>
    <x v="0"/>
  </r>
  <r>
    <s v="FAC18/00095"/>
    <d v="2019-01-31T00:00:00"/>
    <x v="5"/>
    <x v="1"/>
    <x v="0"/>
    <s v="Cobrada"/>
    <n v="1049"/>
    <n v="73.430000000000007"/>
    <n v="1122.43"/>
    <n v="1122.43"/>
    <n v="0"/>
    <x v="0"/>
  </r>
  <r>
    <s v="FAC18/00094"/>
    <d v="2019-01-30T00:00:00"/>
    <x v="6"/>
    <x v="0"/>
    <x v="1"/>
    <s v="Pendiente"/>
    <n v="135"/>
    <n v="9.4499999999999993"/>
    <n v="144.44999999999999"/>
    <n v="0"/>
    <n v="144.44999999999999"/>
    <x v="0"/>
  </r>
  <r>
    <s v="FAC18/00093"/>
    <d v="2019-01-26T00:00:00"/>
    <x v="7"/>
    <x v="1"/>
    <x v="1"/>
    <s v="Cobrada"/>
    <n v="180"/>
    <n v="12.6"/>
    <n v="192.6"/>
    <n v="192.6"/>
    <n v="0"/>
    <x v="0"/>
  </r>
  <r>
    <s v="FAC18/00092"/>
    <d v="2019-01-25T00:00:00"/>
    <x v="8"/>
    <x v="2"/>
    <x v="1"/>
    <s v="Pendiente"/>
    <n v="30"/>
    <n v="2.1"/>
    <n v="32.1"/>
    <n v="0"/>
    <n v="32.1"/>
    <x v="0"/>
  </r>
  <r>
    <s v="FAC18/00091"/>
    <d v="2019-01-25T00:00:00"/>
    <x v="9"/>
    <x v="0"/>
    <x v="1"/>
    <s v="Pendiente"/>
    <n v="1512"/>
    <n v="105.84"/>
    <n v="1617.84"/>
    <n v="0"/>
    <n v="1617.84"/>
    <x v="0"/>
  </r>
  <r>
    <s v="FAC18/00090"/>
    <d v="2019-01-25T00:00:00"/>
    <x v="10"/>
    <x v="1"/>
    <x v="1"/>
    <s v="Pendiente"/>
    <n v="390"/>
    <n v="27.3"/>
    <n v="417.3"/>
    <n v="0"/>
    <n v="417.3"/>
    <x v="0"/>
  </r>
  <r>
    <s v="FAC18/00089"/>
    <d v="2019-01-25T00:00:00"/>
    <x v="11"/>
    <x v="2"/>
    <x v="1"/>
    <s v="Pendiente"/>
    <n v="90"/>
    <n v="6.3"/>
    <n v="96.3"/>
    <n v="0"/>
    <n v="96.3"/>
    <x v="0"/>
  </r>
  <r>
    <s v="FAC18/00088"/>
    <d v="2019-01-24T00:00:00"/>
    <x v="12"/>
    <x v="2"/>
    <x v="1"/>
    <s v="Pendiente"/>
    <n v="270"/>
    <n v="18.899999999999999"/>
    <n v="288.89999999999998"/>
    <n v="0"/>
    <n v="288.89999999999998"/>
    <x v="0"/>
  </r>
  <r>
    <s v="FAC18/00100"/>
    <d v="2019-01-30T00:00:00"/>
    <x v="13"/>
    <x v="1"/>
    <x v="0"/>
    <s v="Cobrada"/>
    <n v="290"/>
    <n v="20.3"/>
    <n v="310.3"/>
    <n v="310.3"/>
    <n v="0"/>
    <x v="0"/>
  </r>
  <r>
    <s v="FAC18/00099"/>
    <d v="2019-01-30T00:00:00"/>
    <x v="14"/>
    <x v="1"/>
    <x v="0"/>
    <s v="Parcialmente cobrada"/>
    <n v="1170"/>
    <n v="81.900000000000006"/>
    <n v="1251.9000000000001"/>
    <n v="1201.9000000000001"/>
    <n v="50"/>
    <x v="0"/>
  </r>
  <r>
    <s v="FAC18/00098"/>
    <d v="2019-01-30T00:00:00"/>
    <x v="15"/>
    <x v="1"/>
    <x v="1"/>
    <s v="Pendiente"/>
    <n v="60"/>
    <n v="4.2"/>
    <n v="64.2"/>
    <n v="0"/>
    <n v="64.2"/>
    <x v="0"/>
  </r>
  <r>
    <s v="FAC18/00097"/>
    <d v="2019-01-30T00:00:00"/>
    <x v="16"/>
    <x v="0"/>
    <x v="0"/>
    <s v="Pendiente"/>
    <n v="440"/>
    <n v="30.8"/>
    <n v="470.8"/>
    <n v="0"/>
    <n v="470.8"/>
    <x v="0"/>
  </r>
  <r>
    <s v="FAC18/00096"/>
    <d v="2019-01-30T00:00:00"/>
    <x v="17"/>
    <x v="1"/>
    <x v="1"/>
    <s v="Parcialmente cobrada"/>
    <n v="560"/>
    <n v="39.200000000000003"/>
    <n v="599.20000000000005"/>
    <n v="360"/>
    <n v="239.20000000000005"/>
    <x v="0"/>
  </r>
  <r>
    <s v="FAC18/00095"/>
    <d v="2019-01-30T00:00:00"/>
    <x v="18"/>
    <x v="1"/>
    <x v="0"/>
    <s v="Cobrada"/>
    <n v="1049"/>
    <n v="73.430000000000007"/>
    <n v="1122.43"/>
    <n v="1122.43"/>
    <n v="0"/>
    <x v="0"/>
  </r>
  <r>
    <s v="FAC18/00094"/>
    <d v="2019-01-30T00:00:00"/>
    <x v="19"/>
    <x v="2"/>
    <x v="0"/>
    <s v="Pendiente"/>
    <n v="135"/>
    <n v="9.4499999999999993"/>
    <n v="144.44999999999999"/>
    <n v="0"/>
    <n v="144.44999999999999"/>
    <x v="0"/>
  </r>
  <r>
    <s v="FAC18/00093"/>
    <d v="2019-01-26T00:00:00"/>
    <x v="20"/>
    <x v="1"/>
    <x v="1"/>
    <s v="Cobrada"/>
    <n v="180"/>
    <n v="12.6"/>
    <n v="192.6"/>
    <n v="192.6"/>
    <n v="0"/>
    <x v="0"/>
  </r>
  <r>
    <s v="FAC18/00092"/>
    <d v="2019-01-25T00:00:00"/>
    <x v="21"/>
    <x v="0"/>
    <x v="0"/>
    <s v="Pendiente"/>
    <n v="30"/>
    <n v="2.1"/>
    <n v="32.1"/>
    <n v="0"/>
    <n v="32.1"/>
    <x v="0"/>
  </r>
  <r>
    <s v="FAC18/00091"/>
    <d v="2019-01-25T00:00:00"/>
    <x v="22"/>
    <x v="0"/>
    <x v="0"/>
    <s v="Pendiente"/>
    <n v="1512"/>
    <n v="105.84"/>
    <n v="1617.84"/>
    <n v="0"/>
    <n v="1617.84"/>
    <x v="0"/>
  </r>
  <r>
    <s v="FAC18/00090"/>
    <d v="2019-01-25T00:00:00"/>
    <x v="23"/>
    <x v="0"/>
    <x v="1"/>
    <s v="Pendiente"/>
    <n v="390"/>
    <n v="27.3"/>
    <n v="417.3"/>
    <n v="0"/>
    <n v="417.3"/>
    <x v="0"/>
  </r>
  <r>
    <s v="FAC18/00089"/>
    <d v="2019-01-25T00:00:00"/>
    <x v="24"/>
    <x v="2"/>
    <x v="0"/>
    <s v="Pendiente"/>
    <n v="90"/>
    <n v="6.3"/>
    <n v="96.3"/>
    <n v="0"/>
    <n v="96.3"/>
    <x v="0"/>
  </r>
  <r>
    <s v="FAC18/00088"/>
    <d v="2019-01-24T00:00:00"/>
    <x v="25"/>
    <x v="0"/>
    <x v="0"/>
    <s v="Pendiente"/>
    <n v="270"/>
    <n v="18.899999999999999"/>
    <n v="288.89999999999998"/>
    <n v="0"/>
    <n v="288.89999999999998"/>
    <x v="0"/>
  </r>
  <r>
    <s v="FAC18/00100"/>
    <d v="2019-01-31T00:00:00"/>
    <x v="26"/>
    <x v="0"/>
    <x v="0"/>
    <s v="Cobrada"/>
    <n v="290"/>
    <n v="20.3"/>
    <n v="310.3"/>
    <n v="310.3"/>
    <n v="0"/>
    <x v="0"/>
  </r>
  <r>
    <s v="FAC18/00099"/>
    <d v="2019-01-31T00:00:00"/>
    <x v="27"/>
    <x v="0"/>
    <x v="0"/>
    <s v="Parcialmente cobrada"/>
    <n v="1170"/>
    <n v="81.900000000000006"/>
    <n v="1251.9000000000001"/>
    <n v="1201.9000000000001"/>
    <n v="50"/>
    <x v="0"/>
  </r>
  <r>
    <s v="FAC18/00098"/>
    <d v="2019-01-31T00:00:00"/>
    <x v="28"/>
    <x v="0"/>
    <x v="0"/>
    <s v="Pendiente"/>
    <n v="60"/>
    <n v="4.2"/>
    <n v="64.2"/>
    <n v="0"/>
    <n v="64.2"/>
    <x v="0"/>
  </r>
  <r>
    <s v="FAC18/00097"/>
    <d v="2019-01-31T00:00:00"/>
    <x v="29"/>
    <x v="2"/>
    <x v="0"/>
    <s v="Pendiente"/>
    <n v="440"/>
    <n v="30.8"/>
    <n v="470.8"/>
    <n v="0"/>
    <n v="470.8"/>
    <x v="0"/>
  </r>
  <r>
    <s v="FAC18/00096"/>
    <d v="2019-01-31T00:00:00"/>
    <x v="30"/>
    <x v="2"/>
    <x v="1"/>
    <s v="Parcialmente cobrada"/>
    <n v="560"/>
    <n v="39.200000000000003"/>
    <n v="599.20000000000005"/>
    <n v="360"/>
    <n v="239.20000000000005"/>
    <x v="0"/>
  </r>
  <r>
    <s v="FAC18/00095"/>
    <d v="2019-01-31T00:00:00"/>
    <x v="31"/>
    <x v="2"/>
    <x v="1"/>
    <s v="Cobrada"/>
    <n v="1049"/>
    <n v="73.430000000000007"/>
    <n v="1122.43"/>
    <n v="1122.43"/>
    <n v="0"/>
    <x v="0"/>
  </r>
  <r>
    <s v="FAC18/00094"/>
    <d v="2019-01-30T00:00:00"/>
    <x v="32"/>
    <x v="1"/>
    <x v="1"/>
    <s v="Pendiente"/>
    <n v="135"/>
    <n v="9.4499999999999993"/>
    <n v="144.44999999999999"/>
    <n v="0"/>
    <n v="144.44999999999999"/>
    <x v="0"/>
  </r>
  <r>
    <s v="FAC18/00093"/>
    <d v="2019-01-26T00:00:00"/>
    <x v="33"/>
    <x v="2"/>
    <x v="0"/>
    <s v="Cobrada"/>
    <n v="180"/>
    <n v="12.6"/>
    <n v="192.6"/>
    <n v="192.6"/>
    <n v="0"/>
    <x v="0"/>
  </r>
  <r>
    <s v="FAC18/00092"/>
    <d v="2019-01-25T00:00:00"/>
    <x v="34"/>
    <x v="0"/>
    <x v="0"/>
    <s v="Pendiente"/>
    <n v="30"/>
    <n v="2.1"/>
    <n v="32.1"/>
    <n v="0"/>
    <n v="32.1"/>
    <x v="0"/>
  </r>
  <r>
    <s v="FAC18/00091"/>
    <d v="2019-01-25T00:00:00"/>
    <x v="35"/>
    <x v="2"/>
    <x v="0"/>
    <s v="Pendiente"/>
    <n v="1512"/>
    <n v="105.84"/>
    <n v="1617.84"/>
    <n v="0"/>
    <n v="1617.84"/>
    <x v="0"/>
  </r>
  <r>
    <s v="FAC18/00090"/>
    <d v="2019-01-25T00:00:00"/>
    <x v="36"/>
    <x v="0"/>
    <x v="1"/>
    <s v="Pendiente"/>
    <n v="390"/>
    <n v="27.3"/>
    <n v="417.3"/>
    <n v="0"/>
    <n v="417.3"/>
    <x v="0"/>
  </r>
  <r>
    <s v="FAC18/00089"/>
    <d v="2019-01-25T00:00:00"/>
    <x v="37"/>
    <x v="0"/>
    <x v="1"/>
    <s v="Pendiente"/>
    <n v="90"/>
    <n v="6.3"/>
    <n v="96.3"/>
    <n v="0"/>
    <n v="96.3"/>
    <x v="0"/>
  </r>
  <r>
    <s v="FAC18/00088"/>
    <d v="2019-01-24T00:00:00"/>
    <x v="38"/>
    <x v="2"/>
    <x v="1"/>
    <s v="Pendiente"/>
    <n v="270"/>
    <n v="18.899999999999999"/>
    <n v="288.89999999999998"/>
    <n v="0"/>
    <n v="288.89999999999998"/>
    <x v="0"/>
  </r>
  <r>
    <s v="FAC18/00100"/>
    <d v="2019-01-30T00:00:00"/>
    <x v="39"/>
    <x v="0"/>
    <x v="1"/>
    <s v="Cobrada"/>
    <n v="290"/>
    <n v="20.3"/>
    <n v="310.3"/>
    <n v="310.3"/>
    <n v="0"/>
    <x v="0"/>
  </r>
  <r>
    <s v="FAC18/00099"/>
    <d v="2019-01-30T00:00:00"/>
    <x v="40"/>
    <x v="2"/>
    <x v="1"/>
    <s v="Parcialmente cobrada"/>
    <n v="1170"/>
    <n v="81.900000000000006"/>
    <n v="1251.9000000000001"/>
    <n v="1201.9000000000001"/>
    <n v="50"/>
    <x v="0"/>
  </r>
  <r>
    <s v="FAC18/00098"/>
    <d v="2019-01-30T00:00:00"/>
    <x v="41"/>
    <x v="2"/>
    <x v="1"/>
    <s v="Pendiente"/>
    <n v="60"/>
    <n v="4.2"/>
    <n v="64.2"/>
    <n v="0"/>
    <n v="64.2"/>
    <x v="0"/>
  </r>
  <r>
    <s v="FAC18/00097"/>
    <d v="2019-01-30T00:00:00"/>
    <x v="42"/>
    <x v="2"/>
    <x v="0"/>
    <s v="Pendiente"/>
    <n v="440"/>
    <n v="30.8"/>
    <n v="470.8"/>
    <n v="0"/>
    <n v="470.8"/>
    <x v="0"/>
  </r>
  <r>
    <s v="FAC18/00096"/>
    <d v="2019-01-30T00:00:00"/>
    <x v="43"/>
    <x v="2"/>
    <x v="1"/>
    <s v="Parcialmente cobrada"/>
    <n v="560"/>
    <n v="39.200000000000003"/>
    <n v="599.20000000000005"/>
    <n v="360"/>
    <n v="239.20000000000005"/>
    <x v="0"/>
  </r>
  <r>
    <s v="FAC18/00095"/>
    <d v="2019-01-30T00:00:00"/>
    <x v="44"/>
    <x v="1"/>
    <x v="1"/>
    <s v="Cobrada"/>
    <n v="1049"/>
    <n v="73.430000000000007"/>
    <n v="1122.43"/>
    <n v="1122.43"/>
    <n v="0"/>
    <x v="0"/>
  </r>
  <r>
    <s v="FAC18/00094"/>
    <d v="2019-01-30T00:00:00"/>
    <x v="45"/>
    <x v="2"/>
    <x v="1"/>
    <s v="Pendiente"/>
    <n v="135"/>
    <n v="9.4499999999999993"/>
    <n v="144.44999999999999"/>
    <n v="0"/>
    <n v="144.44999999999999"/>
    <x v="0"/>
  </r>
  <r>
    <s v="FAC18/00093"/>
    <d v="2019-01-26T00:00:00"/>
    <x v="46"/>
    <x v="0"/>
    <x v="0"/>
    <s v="Cobrada"/>
    <n v="180"/>
    <n v="12.6"/>
    <n v="192.6"/>
    <n v="192.6"/>
    <n v="0"/>
    <x v="0"/>
  </r>
  <r>
    <s v="FAC18/00092"/>
    <d v="2019-01-25T00:00:00"/>
    <x v="47"/>
    <x v="1"/>
    <x v="1"/>
    <s v="Pendiente"/>
    <n v="30"/>
    <n v="2.1"/>
    <n v="32.1"/>
    <n v="0"/>
    <n v="32.1"/>
    <x v="0"/>
  </r>
  <r>
    <s v="FAC18/00091"/>
    <d v="2019-01-25T00:00:00"/>
    <x v="48"/>
    <x v="2"/>
    <x v="0"/>
    <s v="Pendiente"/>
    <n v="1512"/>
    <n v="105.84"/>
    <n v="1617.84"/>
    <n v="0"/>
    <n v="1617.84"/>
    <x v="0"/>
  </r>
  <r>
    <s v="FAC18/00090"/>
    <d v="2019-01-25T00:00:00"/>
    <x v="49"/>
    <x v="1"/>
    <x v="0"/>
    <s v="Pendiente"/>
    <n v="390"/>
    <n v="27.3"/>
    <n v="417.3"/>
    <n v="0"/>
    <n v="417.3"/>
    <x v="0"/>
  </r>
  <r>
    <s v="FAC18/00089"/>
    <d v="2019-01-25T00:00:00"/>
    <x v="50"/>
    <x v="1"/>
    <x v="0"/>
    <s v="Pendiente"/>
    <n v="90"/>
    <n v="6.3"/>
    <n v="96.3"/>
    <n v="0"/>
    <n v="96.3"/>
    <x v="0"/>
  </r>
  <r>
    <s v="FAC18/00088"/>
    <d v="2019-02-24T00:00:00"/>
    <x v="0"/>
    <x v="1"/>
    <x v="1"/>
    <s v="Pendiente"/>
    <n v="270"/>
    <n v="18.899999999999999"/>
    <n v="288.89999999999998"/>
    <n v="0"/>
    <n v="288.89999999999998"/>
    <x v="1"/>
  </r>
  <r>
    <s v="FAC18/00100"/>
    <d v="2019-02-24T00:00:00"/>
    <x v="1"/>
    <x v="0"/>
    <x v="1"/>
    <s v="Cobrada"/>
    <n v="290"/>
    <n v="20.3"/>
    <n v="310.3"/>
    <n v="310.3"/>
    <n v="0"/>
    <x v="1"/>
  </r>
  <r>
    <s v="FAC18/00099"/>
    <d v="2019-02-24T00:00:00"/>
    <x v="2"/>
    <x v="1"/>
    <x v="0"/>
    <s v="Parcialmente cobrada"/>
    <n v="1170"/>
    <n v="81.900000000000006"/>
    <n v="1251.9000000000001"/>
    <n v="1201.9000000000001"/>
    <n v="50"/>
    <x v="1"/>
  </r>
  <r>
    <s v="FAC18/00098"/>
    <d v="2019-02-24T00:00:00"/>
    <x v="3"/>
    <x v="2"/>
    <x v="1"/>
    <s v="Pendiente"/>
    <n v="60"/>
    <n v="4.2"/>
    <n v="64.2"/>
    <n v="0"/>
    <n v="64.2"/>
    <x v="1"/>
  </r>
  <r>
    <s v="FAC18/00097"/>
    <d v="2019-02-24T00:00:00"/>
    <x v="4"/>
    <x v="0"/>
    <x v="1"/>
    <s v="Pendiente"/>
    <n v="440"/>
    <n v="30.8"/>
    <n v="470.8"/>
    <n v="0"/>
    <n v="470.8"/>
    <x v="1"/>
  </r>
  <r>
    <s v="FAC18/00096"/>
    <d v="2019-02-24T00:00:00"/>
    <x v="5"/>
    <x v="1"/>
    <x v="1"/>
    <s v="Parcialmente cobrada"/>
    <n v="560"/>
    <n v="39.200000000000003"/>
    <n v="599.20000000000005"/>
    <n v="360"/>
    <n v="239.20000000000005"/>
    <x v="1"/>
  </r>
  <r>
    <s v="FAC18/00095"/>
    <d v="2019-02-24T00:00:00"/>
    <x v="6"/>
    <x v="2"/>
    <x v="0"/>
    <s v="Cobrada"/>
    <n v="1049"/>
    <n v="73.430000000000007"/>
    <n v="1122.43"/>
    <n v="1122.43"/>
    <n v="0"/>
    <x v="1"/>
  </r>
  <r>
    <s v="FAC18/00094"/>
    <d v="2019-02-24T00:00:00"/>
    <x v="7"/>
    <x v="2"/>
    <x v="0"/>
    <s v="Pendiente"/>
    <n v="135"/>
    <n v="9.4499999999999993"/>
    <n v="144.44999999999999"/>
    <n v="0"/>
    <n v="144.44999999999999"/>
    <x v="1"/>
  </r>
  <r>
    <s v="FAC18/00093"/>
    <d v="2019-02-24T00:00:00"/>
    <x v="8"/>
    <x v="1"/>
    <x v="1"/>
    <s v="Cobrada"/>
    <n v="180"/>
    <n v="12.6"/>
    <n v="192.6"/>
    <n v="192.6"/>
    <n v="0"/>
    <x v="1"/>
  </r>
  <r>
    <s v="FAC18/00092"/>
    <d v="2019-02-24T00:00:00"/>
    <x v="9"/>
    <x v="1"/>
    <x v="1"/>
    <s v="Pendiente"/>
    <n v="30"/>
    <n v="2.1"/>
    <n v="32.1"/>
    <n v="0"/>
    <n v="32.1"/>
    <x v="1"/>
  </r>
  <r>
    <s v="FAC18/00091"/>
    <d v="2019-02-24T00:00:00"/>
    <x v="10"/>
    <x v="1"/>
    <x v="0"/>
    <s v="Pendiente"/>
    <n v="1512"/>
    <n v="105.84"/>
    <n v="1617.84"/>
    <n v="0"/>
    <n v="1617.84"/>
    <x v="1"/>
  </r>
  <r>
    <s v="FAC18/00090"/>
    <d v="2019-02-24T00:00:00"/>
    <x v="11"/>
    <x v="0"/>
    <x v="0"/>
    <s v="Pendiente"/>
    <n v="390"/>
    <n v="27.3"/>
    <n v="417.3"/>
    <n v="0"/>
    <n v="417.3"/>
    <x v="1"/>
  </r>
  <r>
    <s v="FAC18/00089"/>
    <d v="2019-02-24T00:00:00"/>
    <x v="12"/>
    <x v="1"/>
    <x v="0"/>
    <s v="Pendiente"/>
    <n v="90"/>
    <n v="6.3"/>
    <n v="96.3"/>
    <n v="0"/>
    <n v="96.3"/>
    <x v="1"/>
  </r>
  <r>
    <s v="FAC18/00088"/>
    <d v="2019-02-24T00:00:00"/>
    <x v="13"/>
    <x v="1"/>
    <x v="0"/>
    <s v="Pendiente"/>
    <n v="270"/>
    <n v="18.899999999999999"/>
    <n v="288.89999999999998"/>
    <n v="0"/>
    <n v="288.89999999999998"/>
    <x v="1"/>
  </r>
  <r>
    <s v="FAC18/00100"/>
    <d v="2019-02-24T00:00:00"/>
    <x v="14"/>
    <x v="2"/>
    <x v="0"/>
    <s v="Cobrada"/>
    <n v="290"/>
    <n v="20.3"/>
    <n v="310.3"/>
    <n v="310.3"/>
    <n v="0"/>
    <x v="1"/>
  </r>
  <r>
    <s v="FAC18/00099"/>
    <d v="2019-02-24T00:00:00"/>
    <x v="15"/>
    <x v="1"/>
    <x v="1"/>
    <s v="Parcialmente cobrada"/>
    <n v="1170"/>
    <n v="81.900000000000006"/>
    <n v="1251.9000000000001"/>
    <n v="1201.9000000000001"/>
    <n v="50"/>
    <x v="1"/>
  </r>
  <r>
    <s v="FAC18/00098"/>
    <d v="2019-02-24T00:00:00"/>
    <x v="16"/>
    <x v="0"/>
    <x v="0"/>
    <s v="Pendiente"/>
    <n v="60"/>
    <n v="4.2"/>
    <n v="64.2"/>
    <n v="0"/>
    <n v="64.2"/>
    <x v="1"/>
  </r>
  <r>
    <s v="FAC18/00097"/>
    <d v="2019-02-24T00:00:00"/>
    <x v="17"/>
    <x v="0"/>
    <x v="0"/>
    <s v="Pendiente"/>
    <n v="440"/>
    <n v="30.8"/>
    <n v="470.8"/>
    <n v="0"/>
    <n v="470.8"/>
    <x v="1"/>
  </r>
  <r>
    <s v="FAC18/00096"/>
    <d v="2019-02-24T00:00:00"/>
    <x v="18"/>
    <x v="0"/>
    <x v="1"/>
    <s v="Parcialmente cobrada"/>
    <n v="560"/>
    <n v="39.200000000000003"/>
    <n v="599.20000000000005"/>
    <n v="360"/>
    <n v="239.20000000000005"/>
    <x v="1"/>
  </r>
  <r>
    <s v="FAC18/00095"/>
    <d v="2019-02-24T00:00:00"/>
    <x v="19"/>
    <x v="2"/>
    <x v="0"/>
    <s v="Cobrada"/>
    <n v="1049"/>
    <n v="73.430000000000007"/>
    <n v="1122.43"/>
    <n v="1122.43"/>
    <n v="0"/>
    <x v="1"/>
  </r>
  <r>
    <s v="FAC18/00094"/>
    <d v="2019-02-24T00:00:00"/>
    <x v="20"/>
    <x v="0"/>
    <x v="1"/>
    <s v="Pendiente"/>
    <n v="135"/>
    <n v="9.4499999999999993"/>
    <n v="144.44999999999999"/>
    <n v="0"/>
    <n v="144.44999999999999"/>
    <x v="1"/>
  </r>
  <r>
    <s v="FAC18/00093"/>
    <d v="2019-02-24T00:00:00"/>
    <x v="21"/>
    <x v="0"/>
    <x v="0"/>
    <s v="Cobrada"/>
    <n v="180"/>
    <n v="12.6"/>
    <n v="192.6"/>
    <n v="192.6"/>
    <n v="0"/>
    <x v="1"/>
  </r>
  <r>
    <s v="FAC18/00092"/>
    <d v="2019-02-24T00:00:00"/>
    <x v="22"/>
    <x v="2"/>
    <x v="0"/>
    <s v="Pendiente"/>
    <n v="30"/>
    <n v="2.1"/>
    <n v="32.1"/>
    <n v="0"/>
    <n v="32.1"/>
    <x v="1"/>
  </r>
  <r>
    <s v="FAC18/00091"/>
    <d v="2019-02-24T00:00:00"/>
    <x v="23"/>
    <x v="0"/>
    <x v="0"/>
    <s v="Pendiente"/>
    <n v="1512"/>
    <n v="105.84"/>
    <n v="1617.84"/>
    <n v="0"/>
    <n v="1617.84"/>
    <x v="1"/>
  </r>
  <r>
    <s v="FAC18/00090"/>
    <d v="2019-02-24T00:00:00"/>
    <x v="24"/>
    <x v="2"/>
    <x v="0"/>
    <s v="Pendiente"/>
    <n v="390"/>
    <n v="27.3"/>
    <n v="417.3"/>
    <n v="0"/>
    <n v="417.3"/>
    <x v="1"/>
  </r>
  <r>
    <s v="FAC18/00089"/>
    <d v="2019-02-24T00:00:00"/>
    <x v="25"/>
    <x v="2"/>
    <x v="1"/>
    <s v="Pendiente"/>
    <n v="90"/>
    <n v="6.3"/>
    <n v="96.3"/>
    <n v="0"/>
    <n v="96.3"/>
    <x v="1"/>
  </r>
  <r>
    <s v="FAC18/00088"/>
    <d v="2019-02-24T00:00:00"/>
    <x v="26"/>
    <x v="2"/>
    <x v="0"/>
    <s v="Pendiente"/>
    <n v="270"/>
    <n v="18.899999999999999"/>
    <n v="288.89999999999998"/>
    <n v="0"/>
    <n v="288.89999999999998"/>
    <x v="1"/>
  </r>
  <r>
    <s v="FAC18/00100"/>
    <d v="2019-02-24T00:00:00"/>
    <x v="27"/>
    <x v="2"/>
    <x v="1"/>
    <s v="Cobrada"/>
    <n v="290"/>
    <n v="20.3"/>
    <n v="310.3"/>
    <n v="310.3"/>
    <n v="0"/>
    <x v="1"/>
  </r>
  <r>
    <s v="FAC18/00099"/>
    <d v="2019-02-24T00:00:00"/>
    <x v="28"/>
    <x v="1"/>
    <x v="0"/>
    <s v="Parcialmente cobrada"/>
    <n v="1170"/>
    <n v="81.900000000000006"/>
    <n v="1251.9000000000001"/>
    <n v="1201.9000000000001"/>
    <n v="50"/>
    <x v="1"/>
  </r>
  <r>
    <s v="FAC18/00098"/>
    <d v="2019-02-24T00:00:00"/>
    <x v="29"/>
    <x v="2"/>
    <x v="1"/>
    <s v="Pendiente"/>
    <n v="60"/>
    <n v="4.2"/>
    <n v="64.2"/>
    <n v="0"/>
    <n v="64.2"/>
    <x v="1"/>
  </r>
  <r>
    <s v="FAC18/00097"/>
    <d v="2019-02-24T00:00:00"/>
    <x v="30"/>
    <x v="0"/>
    <x v="0"/>
    <s v="Pendiente"/>
    <n v="440"/>
    <n v="30.8"/>
    <n v="470.8"/>
    <n v="0"/>
    <n v="470.8"/>
    <x v="1"/>
  </r>
  <r>
    <s v="FAC18/00096"/>
    <d v="2019-02-24T00:00:00"/>
    <x v="31"/>
    <x v="1"/>
    <x v="1"/>
    <s v="Parcialmente cobrada"/>
    <n v="560"/>
    <n v="39.200000000000003"/>
    <n v="599.20000000000005"/>
    <n v="360"/>
    <n v="239.20000000000005"/>
    <x v="1"/>
  </r>
  <r>
    <s v="FAC18/00095"/>
    <d v="2019-02-24T00:00:00"/>
    <x v="32"/>
    <x v="2"/>
    <x v="0"/>
    <s v="Cobrada"/>
    <n v="1049"/>
    <n v="73.430000000000007"/>
    <n v="1122.43"/>
    <n v="1122.43"/>
    <n v="0"/>
    <x v="1"/>
  </r>
  <r>
    <s v="FAC18/00094"/>
    <d v="2019-03-30T00:00:00"/>
    <x v="0"/>
    <x v="1"/>
    <x v="0"/>
    <s v="Pendiente"/>
    <n v="135"/>
    <n v="9.4499999999999993"/>
    <n v="144.44999999999999"/>
    <n v="0"/>
    <n v="144.44999999999999"/>
    <x v="2"/>
  </r>
  <r>
    <s v="FAC18/00093"/>
    <d v="2019-03-26T00:00:00"/>
    <x v="1"/>
    <x v="1"/>
    <x v="1"/>
    <s v="Cobrada"/>
    <n v="180"/>
    <n v="12.6"/>
    <n v="192.6"/>
    <n v="192.6"/>
    <n v="0"/>
    <x v="2"/>
  </r>
  <r>
    <s v="FAC18/00092"/>
    <d v="2019-03-25T00:00:00"/>
    <x v="2"/>
    <x v="1"/>
    <x v="0"/>
    <s v="Pendiente"/>
    <n v="30"/>
    <n v="2.1"/>
    <n v="32.1"/>
    <n v="0"/>
    <n v="32.1"/>
    <x v="2"/>
  </r>
  <r>
    <s v="FAC18/00091"/>
    <d v="2019-03-25T00:00:00"/>
    <x v="3"/>
    <x v="0"/>
    <x v="1"/>
    <s v="Pendiente"/>
    <n v="1512"/>
    <n v="105.84"/>
    <n v="1617.84"/>
    <n v="0"/>
    <n v="1617.84"/>
    <x v="2"/>
  </r>
  <r>
    <s v="FAC18/00090"/>
    <d v="2019-03-25T00:00:00"/>
    <x v="4"/>
    <x v="1"/>
    <x v="0"/>
    <s v="Pendiente"/>
    <n v="390"/>
    <n v="27.3"/>
    <n v="417.3"/>
    <n v="0"/>
    <n v="417.3"/>
    <x v="2"/>
  </r>
  <r>
    <s v="FAC18/00089"/>
    <d v="2019-03-25T00:00:00"/>
    <x v="5"/>
    <x v="2"/>
    <x v="0"/>
    <s v="Pendiente"/>
    <n v="90"/>
    <n v="6.3"/>
    <n v="96.3"/>
    <n v="0"/>
    <n v="96.3"/>
    <x v="2"/>
  </r>
  <r>
    <s v="FAC18/00088"/>
    <d v="2019-03-24T00:00:00"/>
    <x v="6"/>
    <x v="0"/>
    <x v="1"/>
    <s v="Pendiente"/>
    <n v="270"/>
    <n v="18.899999999999999"/>
    <n v="288.89999999999998"/>
    <n v="0"/>
    <n v="288.89999999999998"/>
    <x v="2"/>
  </r>
  <r>
    <s v="FAC18/00100"/>
    <d v="2019-03-30T00:00:00"/>
    <x v="7"/>
    <x v="1"/>
    <x v="0"/>
    <s v="Cobrada"/>
    <n v="290"/>
    <n v="20.3"/>
    <n v="310.3"/>
    <n v="310.3"/>
    <n v="0"/>
    <x v="2"/>
  </r>
  <r>
    <s v="FAC18/00099"/>
    <d v="2019-03-30T00:00:00"/>
    <x v="8"/>
    <x v="2"/>
    <x v="0"/>
    <s v="Parcialmente cobrada"/>
    <n v="1170"/>
    <n v="81.900000000000006"/>
    <n v="1251.9000000000001"/>
    <n v="1201.9000000000001"/>
    <n v="50"/>
    <x v="2"/>
  </r>
  <r>
    <s v="FAC18/00098"/>
    <d v="2019-03-30T00:00:00"/>
    <x v="9"/>
    <x v="2"/>
    <x v="0"/>
    <s v="Pendiente"/>
    <n v="60"/>
    <n v="4.2"/>
    <n v="64.2"/>
    <n v="0"/>
    <n v="64.2"/>
    <x v="2"/>
  </r>
  <r>
    <s v="FAC18/00097"/>
    <d v="2019-03-30T00:00:00"/>
    <x v="10"/>
    <x v="1"/>
    <x v="1"/>
    <s v="Pendiente"/>
    <n v="440"/>
    <n v="30.8"/>
    <n v="470.8"/>
    <n v="0"/>
    <n v="470.8"/>
    <x v="2"/>
  </r>
  <r>
    <s v="FAC18/00096"/>
    <d v="2019-03-30T00:00:00"/>
    <x v="11"/>
    <x v="1"/>
    <x v="0"/>
    <s v="Parcialmente cobrada"/>
    <n v="560"/>
    <n v="39.200000000000003"/>
    <n v="599.20000000000005"/>
    <n v="360"/>
    <n v="239.20000000000005"/>
    <x v="2"/>
  </r>
  <r>
    <s v="FAC18/00095"/>
    <d v="2019-03-30T00:00:00"/>
    <x v="12"/>
    <x v="1"/>
    <x v="1"/>
    <s v="Cobrada"/>
    <n v="1049"/>
    <n v="73.430000000000007"/>
    <n v="1122.43"/>
    <n v="1122.43"/>
    <n v="0"/>
    <x v="2"/>
  </r>
  <r>
    <s v="FAC18/00094"/>
    <d v="2019-03-30T00:00:00"/>
    <x v="13"/>
    <x v="0"/>
    <x v="1"/>
    <s v="Pendiente"/>
    <n v="135"/>
    <n v="9.4499999999999993"/>
    <n v="144.44999999999999"/>
    <n v="0"/>
    <n v="144.44999999999999"/>
    <x v="2"/>
  </r>
  <r>
    <s v="FAC18/00093"/>
    <d v="2019-03-26T00:00:00"/>
    <x v="14"/>
    <x v="0"/>
    <x v="0"/>
    <s v="Cobrada"/>
    <n v="180"/>
    <n v="12.6"/>
    <n v="192.6"/>
    <n v="192.6"/>
    <n v="0"/>
    <x v="2"/>
  </r>
  <r>
    <s v="FAC18/00092"/>
    <d v="2019-03-25T00:00:00"/>
    <x v="15"/>
    <x v="1"/>
    <x v="0"/>
    <s v="Pendiente"/>
    <n v="30"/>
    <n v="2.1"/>
    <n v="32.1"/>
    <n v="0"/>
    <n v="32.1"/>
    <x v="2"/>
  </r>
  <r>
    <s v="FAC18/00091"/>
    <d v="2019-03-25T00:00:00"/>
    <x v="16"/>
    <x v="2"/>
    <x v="1"/>
    <s v="Pendiente"/>
    <n v="1512"/>
    <n v="105.84"/>
    <n v="1617.84"/>
    <n v="0"/>
    <n v="1617.84"/>
    <x v="2"/>
  </r>
  <r>
    <s v="FAC18/00090"/>
    <d v="2019-03-25T00:00:00"/>
    <x v="17"/>
    <x v="2"/>
    <x v="1"/>
    <s v="Pendiente"/>
    <n v="390"/>
    <n v="27.3"/>
    <n v="417.3"/>
    <n v="0"/>
    <n v="417.3"/>
    <x v="2"/>
  </r>
  <r>
    <s v="FAC18/00089"/>
    <d v="2019-03-25T00:00:00"/>
    <x v="18"/>
    <x v="1"/>
    <x v="1"/>
    <s v="Pendiente"/>
    <n v="90"/>
    <n v="6.3"/>
    <n v="96.3"/>
    <n v="0"/>
    <n v="96.3"/>
    <x v="2"/>
  </r>
  <r>
    <s v="FAC18/00088"/>
    <d v="2019-03-24T00:00:00"/>
    <x v="19"/>
    <x v="1"/>
    <x v="0"/>
    <s v="Pendiente"/>
    <n v="270"/>
    <n v="18.899999999999999"/>
    <n v="288.89999999999998"/>
    <n v="0"/>
    <n v="288.89999999999998"/>
    <x v="2"/>
  </r>
  <r>
    <s v="FAC18/00100"/>
    <d v="2019-03-31T00:00:00"/>
    <x v="20"/>
    <x v="1"/>
    <x v="1"/>
    <s v="Cobrada"/>
    <n v="290"/>
    <n v="20.3"/>
    <n v="310.3"/>
    <n v="310.3"/>
    <n v="0"/>
    <x v="2"/>
  </r>
  <r>
    <s v="FAC18/00099"/>
    <d v="2019-03-31T00:00:00"/>
    <x v="21"/>
    <x v="0"/>
    <x v="0"/>
    <s v="Parcialmente cobrada"/>
    <n v="1170"/>
    <n v="81.900000000000006"/>
    <n v="1251.9000000000001"/>
    <n v="1201.9000000000001"/>
    <n v="50"/>
    <x v="2"/>
  </r>
  <r>
    <s v="FAC18/00098"/>
    <d v="2019-03-31T00:00:00"/>
    <x v="22"/>
    <x v="1"/>
    <x v="0"/>
    <s v="Pendiente"/>
    <n v="60"/>
    <n v="4.2"/>
    <n v="64.2"/>
    <n v="0"/>
    <n v="64.2"/>
    <x v="2"/>
  </r>
  <r>
    <s v="FAC18/00097"/>
    <d v="2019-04-30T00:00:00"/>
    <x v="0"/>
    <x v="1"/>
    <x v="0"/>
    <s v="Pendiente"/>
    <n v="440"/>
    <n v="30.8"/>
    <n v="470.8"/>
    <n v="0"/>
    <n v="470.8"/>
    <x v="3"/>
  </r>
  <r>
    <s v="FAC18/00096"/>
    <d v="2019-04-30T00:00:00"/>
    <x v="1"/>
    <x v="2"/>
    <x v="0"/>
    <s v="Parcialmente cobrada"/>
    <n v="560"/>
    <n v="39.200000000000003"/>
    <n v="599.20000000000005"/>
    <n v="360"/>
    <n v="239.20000000000005"/>
    <x v="3"/>
  </r>
  <r>
    <s v="FAC18/00095"/>
    <d v="2019-04-30T00:00:00"/>
    <x v="2"/>
    <x v="1"/>
    <x v="0"/>
    <s v="Cobrada"/>
    <n v="1049"/>
    <n v="73.430000000000007"/>
    <n v="1122.43"/>
    <n v="1122.43"/>
    <n v="0"/>
    <x v="3"/>
  </r>
  <r>
    <s v="FAC18/00094"/>
    <d v="2019-04-30T00:00:00"/>
    <x v="3"/>
    <x v="0"/>
    <x v="0"/>
    <s v="Pendiente"/>
    <n v="135"/>
    <n v="9.4499999999999993"/>
    <n v="144.44999999999999"/>
    <n v="0"/>
    <n v="144.44999999999999"/>
    <x v="3"/>
  </r>
  <r>
    <s v="FAC18/00093"/>
    <d v="2019-04-26T00:00:00"/>
    <x v="4"/>
    <x v="0"/>
    <x v="0"/>
    <s v="Cobrada"/>
    <n v="180"/>
    <n v="12.6"/>
    <n v="192.6"/>
    <n v="192.6"/>
    <n v="0"/>
    <x v="3"/>
  </r>
  <r>
    <s v="FAC18/00092"/>
    <d v="2019-04-25T00:00:00"/>
    <x v="5"/>
    <x v="0"/>
    <x v="1"/>
    <s v="Pendiente"/>
    <n v="30"/>
    <n v="2.1"/>
    <n v="32.1"/>
    <n v="0"/>
    <n v="32.1"/>
    <x v="3"/>
  </r>
  <r>
    <s v="FAC18/00091"/>
    <d v="2019-04-25T00:00:00"/>
    <x v="6"/>
    <x v="2"/>
    <x v="1"/>
    <s v="Pendiente"/>
    <n v="1512"/>
    <n v="105.84"/>
    <n v="1617.84"/>
    <n v="0"/>
    <n v="1617.84"/>
    <x v="3"/>
  </r>
  <r>
    <s v="FAC18/00090"/>
    <d v="2019-04-25T00:00:00"/>
    <x v="7"/>
    <x v="0"/>
    <x v="0"/>
    <s v="Pendiente"/>
    <n v="390"/>
    <n v="27.3"/>
    <n v="417.3"/>
    <n v="0"/>
    <n v="417.3"/>
    <x v="3"/>
  </r>
  <r>
    <s v="FAC18/00089"/>
    <d v="2019-04-25T00:00:00"/>
    <x v="8"/>
    <x v="0"/>
    <x v="1"/>
    <s v="Pendiente"/>
    <n v="90"/>
    <n v="6.3"/>
    <n v="96.3"/>
    <n v="0"/>
    <n v="96.3"/>
    <x v="3"/>
  </r>
  <r>
    <s v="FAC18/00088"/>
    <d v="2019-04-24T00:00:00"/>
    <x v="9"/>
    <x v="2"/>
    <x v="0"/>
    <s v="Pendiente"/>
    <n v="270"/>
    <n v="18.899999999999999"/>
    <n v="288.89999999999998"/>
    <n v="0"/>
    <n v="288.89999999999998"/>
    <x v="3"/>
  </r>
  <r>
    <s v="FAC18/00100"/>
    <d v="2019-04-30T00:00:00"/>
    <x v="10"/>
    <x v="0"/>
    <x v="0"/>
    <s v="Cobrada"/>
    <n v="290"/>
    <n v="20.3"/>
    <n v="310.3"/>
    <n v="310.3"/>
    <n v="0"/>
    <x v="3"/>
  </r>
  <r>
    <s v="FAC18/00099"/>
    <d v="2019-04-30T00:00:00"/>
    <x v="11"/>
    <x v="2"/>
    <x v="0"/>
    <s v="Parcialmente cobrada"/>
    <n v="1170"/>
    <n v="81.900000000000006"/>
    <n v="1251.9000000000001"/>
    <n v="1201.9000000000001"/>
    <n v="50"/>
    <x v="3"/>
  </r>
  <r>
    <s v="FAC18/00098"/>
    <d v="2019-04-30T00:00:00"/>
    <x v="12"/>
    <x v="2"/>
    <x v="1"/>
    <s v="Pendiente"/>
    <n v="60"/>
    <n v="4.2"/>
    <n v="64.2"/>
    <n v="0"/>
    <n v="64.2"/>
    <x v="3"/>
  </r>
  <r>
    <s v="FAC18/00097"/>
    <d v="2019-04-30T00:00:00"/>
    <x v="13"/>
    <x v="2"/>
    <x v="0"/>
    <s v="Pendiente"/>
    <n v="440"/>
    <n v="30.8"/>
    <n v="470.8"/>
    <n v="0"/>
    <n v="470.8"/>
    <x v="3"/>
  </r>
  <r>
    <s v="FAC18/00096"/>
    <d v="2019-04-30T00:00:00"/>
    <x v="14"/>
    <x v="2"/>
    <x v="1"/>
    <s v="Parcialmente cobrada"/>
    <n v="560"/>
    <n v="39.200000000000003"/>
    <n v="599.20000000000005"/>
    <n v="360"/>
    <n v="239.20000000000005"/>
    <x v="3"/>
  </r>
  <r>
    <s v="FAC18/00095"/>
    <d v="2019-04-30T00:00:00"/>
    <x v="15"/>
    <x v="1"/>
    <x v="1"/>
    <s v="Cobrada"/>
    <n v="1049"/>
    <n v="73.430000000000007"/>
    <n v="1122.43"/>
    <n v="1122.43"/>
    <n v="0"/>
    <x v="3"/>
  </r>
  <r>
    <s v="FAC18/00094"/>
    <d v="2019-04-30T00:00:00"/>
    <x v="16"/>
    <x v="2"/>
    <x v="1"/>
    <s v="Pendiente"/>
    <n v="135"/>
    <n v="9.4499999999999993"/>
    <n v="144.44999999999999"/>
    <n v="0"/>
    <n v="144.44999999999999"/>
    <x v="3"/>
  </r>
  <r>
    <s v="FAC18/00093"/>
    <d v="2019-04-26T00:00:00"/>
    <x v="17"/>
    <x v="0"/>
    <x v="0"/>
    <s v="Cobrada"/>
    <n v="180"/>
    <n v="12.6"/>
    <n v="192.6"/>
    <n v="192.6"/>
    <n v="0"/>
    <x v="3"/>
  </r>
  <r>
    <s v="FAC18/00092"/>
    <d v="2019-04-25T00:00:00"/>
    <x v="18"/>
    <x v="1"/>
    <x v="0"/>
    <s v="Pendiente"/>
    <n v="30"/>
    <n v="2.1"/>
    <n v="32.1"/>
    <n v="0"/>
    <n v="32.1"/>
    <x v="3"/>
  </r>
  <r>
    <s v="FAC18/00091"/>
    <d v="2019-04-25T00:00:00"/>
    <x v="19"/>
    <x v="2"/>
    <x v="0"/>
    <s v="Pendiente"/>
    <n v="1512"/>
    <n v="105.84"/>
    <n v="1617.84"/>
    <n v="0"/>
    <n v="1617.84"/>
    <x v="3"/>
  </r>
  <r>
    <s v="FAC18/00090"/>
    <d v="2019-04-25T00:00:00"/>
    <x v="20"/>
    <x v="1"/>
    <x v="0"/>
    <s v="Pendiente"/>
    <n v="390"/>
    <n v="27.3"/>
    <n v="417.3"/>
    <n v="0"/>
    <n v="417.3"/>
    <x v="3"/>
  </r>
  <r>
    <s v="FAC18/00089"/>
    <d v="2019-04-25T00:00:00"/>
    <x v="21"/>
    <x v="1"/>
    <x v="1"/>
    <s v="Pendiente"/>
    <n v="90"/>
    <n v="6.3"/>
    <n v="96.3"/>
    <n v="0"/>
    <n v="96.3"/>
    <x v="3"/>
  </r>
  <r>
    <s v="FAC18/00088"/>
    <d v="2019-04-24T00:00:00"/>
    <x v="22"/>
    <x v="1"/>
    <x v="0"/>
    <s v="Pendiente"/>
    <n v="270"/>
    <n v="18.899999999999999"/>
    <n v="288.89999999999998"/>
    <n v="0"/>
    <n v="288.89999999999998"/>
    <x v="3"/>
  </r>
  <r>
    <s v="FAC18/00100"/>
    <d v="2019-05-31T00:00:00"/>
    <x v="0"/>
    <x v="0"/>
    <x v="0"/>
    <s v="Cobrada"/>
    <n v="290"/>
    <n v="20.3"/>
    <n v="310.3"/>
    <n v="310.3"/>
    <n v="0"/>
    <x v="4"/>
  </r>
  <r>
    <s v="FAC18/00099"/>
    <d v="2019-05-31T00:00:00"/>
    <x v="1"/>
    <x v="1"/>
    <x v="1"/>
    <s v="Parcialmente cobrada"/>
    <n v="1170"/>
    <n v="81.900000000000006"/>
    <n v="1251.9000000000001"/>
    <n v="1201.9000000000001"/>
    <n v="50"/>
    <x v="4"/>
  </r>
  <r>
    <s v="FAC18/00098"/>
    <d v="2019-05-31T00:00:00"/>
    <x v="2"/>
    <x v="2"/>
    <x v="1"/>
    <s v="Pendiente"/>
    <n v="60"/>
    <n v="4.2"/>
    <n v="64.2"/>
    <n v="0"/>
    <n v="64.2"/>
    <x v="4"/>
  </r>
  <r>
    <s v="FAC18/00097"/>
    <d v="2019-05-31T00:00:00"/>
    <x v="3"/>
    <x v="0"/>
    <x v="0"/>
    <s v="Pendiente"/>
    <n v="440"/>
    <n v="30.8"/>
    <n v="470.8"/>
    <n v="0"/>
    <n v="470.8"/>
    <x v="4"/>
  </r>
  <r>
    <s v="FAC18/00096"/>
    <d v="2019-05-31T00:00:00"/>
    <x v="4"/>
    <x v="1"/>
    <x v="1"/>
    <s v="Parcialmente cobrada"/>
    <n v="560"/>
    <n v="39.200000000000003"/>
    <n v="599.20000000000005"/>
    <n v="360"/>
    <n v="239.20000000000005"/>
    <x v="4"/>
  </r>
  <r>
    <s v="FAC18/00095"/>
    <d v="2019-05-31T00:00:00"/>
    <x v="5"/>
    <x v="1"/>
    <x v="1"/>
    <s v="Cobrada"/>
    <n v="1049"/>
    <n v="73.430000000000007"/>
    <n v="1122.43"/>
    <n v="1122.43"/>
    <n v="0"/>
    <x v="4"/>
  </r>
  <r>
    <s v="FAC18/00094"/>
    <d v="2019-05-30T00:00:00"/>
    <x v="6"/>
    <x v="0"/>
    <x v="1"/>
    <s v="Pendiente"/>
    <n v="135"/>
    <n v="9.4499999999999993"/>
    <n v="144.44999999999999"/>
    <n v="0"/>
    <n v="144.44999999999999"/>
    <x v="4"/>
  </r>
  <r>
    <s v="FAC18/00093"/>
    <d v="2019-05-26T00:00:00"/>
    <x v="7"/>
    <x v="1"/>
    <x v="1"/>
    <s v="Cobrada"/>
    <n v="180"/>
    <n v="12.6"/>
    <n v="192.6"/>
    <n v="192.6"/>
    <n v="0"/>
    <x v="4"/>
  </r>
  <r>
    <s v="FAC18/00092"/>
    <d v="2019-05-25T00:00:00"/>
    <x v="8"/>
    <x v="2"/>
    <x v="1"/>
    <s v="Pendiente"/>
    <n v="30"/>
    <n v="2.1"/>
    <n v="32.1"/>
    <n v="0"/>
    <n v="32.1"/>
    <x v="4"/>
  </r>
  <r>
    <s v="FAC18/00091"/>
    <d v="2019-05-25T00:00:00"/>
    <x v="9"/>
    <x v="0"/>
    <x v="1"/>
    <s v="Pendiente"/>
    <n v="1512"/>
    <n v="105.84"/>
    <n v="1617.84"/>
    <n v="0"/>
    <n v="1617.84"/>
    <x v="4"/>
  </r>
  <r>
    <s v="FAC18/00090"/>
    <d v="2019-05-25T00:00:00"/>
    <x v="10"/>
    <x v="1"/>
    <x v="0"/>
    <s v="Pendiente"/>
    <n v="390"/>
    <n v="27.3"/>
    <n v="417.3"/>
    <n v="0"/>
    <n v="417.3"/>
    <x v="4"/>
  </r>
  <r>
    <s v="FAC18/00089"/>
    <d v="2019-05-25T00:00:00"/>
    <x v="11"/>
    <x v="2"/>
    <x v="0"/>
    <s v="Pendiente"/>
    <n v="90"/>
    <n v="6.3"/>
    <n v="96.3"/>
    <n v="0"/>
    <n v="96.3"/>
    <x v="4"/>
  </r>
  <r>
    <s v="FAC18/00088"/>
    <d v="2019-05-24T00:00:00"/>
    <x v="12"/>
    <x v="2"/>
    <x v="1"/>
    <s v="Pendiente"/>
    <n v="270"/>
    <n v="18.899999999999999"/>
    <n v="288.89999999999998"/>
    <n v="0"/>
    <n v="288.89999999999998"/>
    <x v="4"/>
  </r>
  <r>
    <s v="FAC18/00100"/>
    <d v="2019-06-30T00:00:00"/>
    <x v="0"/>
    <x v="1"/>
    <x v="0"/>
    <s v="Cobrada"/>
    <n v="290"/>
    <n v="20.3"/>
    <n v="310.3"/>
    <n v="310.3"/>
    <n v="0"/>
    <x v="5"/>
  </r>
  <r>
    <s v="FAC18/00099"/>
    <d v="2019-06-30T00:00:00"/>
    <x v="1"/>
    <x v="1"/>
    <x v="0"/>
    <s v="Parcialmente cobrada"/>
    <n v="1170"/>
    <n v="81.900000000000006"/>
    <n v="1251.9000000000001"/>
    <n v="1201.9000000000001"/>
    <n v="50"/>
    <x v="5"/>
  </r>
  <r>
    <s v="FAC18/00098"/>
    <d v="2019-06-30T00:00:00"/>
    <x v="2"/>
    <x v="1"/>
    <x v="0"/>
    <s v="Pendiente"/>
    <n v="60"/>
    <n v="4.2"/>
    <n v="64.2"/>
    <n v="0"/>
    <n v="64.2"/>
    <x v="5"/>
  </r>
  <r>
    <s v="FAC18/00097"/>
    <d v="2019-06-30T00:00:00"/>
    <x v="3"/>
    <x v="0"/>
    <x v="1"/>
    <s v="Pendiente"/>
    <n v="440"/>
    <n v="30.8"/>
    <n v="470.8"/>
    <n v="0"/>
    <n v="470.8"/>
    <x v="5"/>
  </r>
  <r>
    <s v="FAC18/00096"/>
    <d v="2019-06-30T00:00:00"/>
    <x v="4"/>
    <x v="0"/>
    <x v="0"/>
    <s v="Parcialmente cobrada"/>
    <n v="560"/>
    <n v="39.200000000000003"/>
    <n v="599.20000000000005"/>
    <n v="360"/>
    <n v="239.20000000000005"/>
    <x v="5"/>
  </r>
  <r>
    <s v="FAC18/00095"/>
    <d v="2019-06-30T00:00:00"/>
    <x v="5"/>
    <x v="1"/>
    <x v="0"/>
    <s v="Cobrada"/>
    <n v="1049"/>
    <n v="73.430000000000007"/>
    <n v="1122.43"/>
    <n v="1122.43"/>
    <n v="0"/>
    <x v="5"/>
  </r>
  <r>
    <s v="FAC18/00094"/>
    <d v="2019-06-30T00:00:00"/>
    <x v="6"/>
    <x v="2"/>
    <x v="1"/>
    <s v="Pendiente"/>
    <n v="135"/>
    <n v="9.4499999999999993"/>
    <n v="144.44999999999999"/>
    <n v="0"/>
    <n v="144.44999999999999"/>
    <x v="5"/>
  </r>
  <r>
    <s v="FAC18/00093"/>
    <d v="2019-06-26T00:00:00"/>
    <x v="7"/>
    <x v="2"/>
    <x v="0"/>
    <s v="Cobrada"/>
    <n v="180"/>
    <n v="12.6"/>
    <n v="192.6"/>
    <n v="192.6"/>
    <n v="0"/>
    <x v="5"/>
  </r>
  <r>
    <s v="FAC18/00092"/>
    <d v="2019-06-25T00:00:00"/>
    <x v="8"/>
    <x v="1"/>
    <x v="1"/>
    <s v="Pendiente"/>
    <n v="30"/>
    <n v="2.1"/>
    <n v="32.1"/>
    <n v="0"/>
    <n v="32.1"/>
    <x v="5"/>
  </r>
  <r>
    <s v="FAC18/00091"/>
    <d v="2019-06-25T00:00:00"/>
    <x v="9"/>
    <x v="1"/>
    <x v="1"/>
    <s v="Pendiente"/>
    <n v="1512"/>
    <n v="105.84"/>
    <n v="1617.84"/>
    <n v="0"/>
    <n v="1617.84"/>
    <x v="5"/>
  </r>
  <r>
    <s v="FAC18/00090"/>
    <d v="2019-06-25T00:00:00"/>
    <x v="10"/>
    <x v="1"/>
    <x v="1"/>
    <s v="Pendiente"/>
    <n v="390"/>
    <n v="27.3"/>
    <n v="417.3"/>
    <n v="0"/>
    <n v="417.3"/>
    <x v="5"/>
  </r>
  <r>
    <s v="FAC18/00089"/>
    <d v="2019-06-25T00:00:00"/>
    <x v="11"/>
    <x v="0"/>
    <x v="0"/>
    <s v="Pendiente"/>
    <n v="90"/>
    <n v="6.3"/>
    <n v="96.3"/>
    <n v="0"/>
    <n v="96.3"/>
    <x v="5"/>
  </r>
  <r>
    <s v="FAC18/00088"/>
    <d v="2019-06-24T00:00:00"/>
    <x v="12"/>
    <x v="1"/>
    <x v="1"/>
    <s v="Pendiente"/>
    <n v="270"/>
    <n v="18.899999999999999"/>
    <n v="288.89999999999998"/>
    <n v="0"/>
    <n v="288.89999999999998"/>
    <x v="5"/>
  </r>
  <r>
    <s v="FAC18/00100"/>
    <d v="2019-06-24T00:00:00"/>
    <x v="13"/>
    <x v="1"/>
    <x v="0"/>
    <s v="Cobrada"/>
    <n v="290"/>
    <n v="20.3"/>
    <n v="310.3"/>
    <n v="310.3"/>
    <n v="0"/>
    <x v="5"/>
  </r>
  <r>
    <s v="FAC18/00099"/>
    <d v="2019-06-24T00:00:00"/>
    <x v="14"/>
    <x v="2"/>
    <x v="0"/>
    <s v="Parcialmente cobrada"/>
    <n v="1170"/>
    <n v="81.900000000000006"/>
    <n v="1251.9000000000001"/>
    <n v="1201.9000000000001"/>
    <n v="50"/>
    <x v="5"/>
  </r>
  <r>
    <s v="FAC18/00098"/>
    <d v="2019-07-31T00:00:00"/>
    <x v="0"/>
    <x v="1"/>
    <x v="0"/>
    <s v="Pendiente"/>
    <n v="60"/>
    <n v="4.2"/>
    <n v="64.2"/>
    <n v="0"/>
    <n v="64.2"/>
    <x v="6"/>
  </r>
  <r>
    <s v="FAC18/00097"/>
    <d v="2019-07-31T00:00:00"/>
    <x v="1"/>
    <x v="0"/>
    <x v="0"/>
    <s v="Pendiente"/>
    <n v="440"/>
    <n v="30.8"/>
    <n v="470.8"/>
    <n v="0"/>
    <n v="470.8"/>
    <x v="6"/>
  </r>
  <r>
    <s v="FAC18/00096"/>
    <d v="2019-07-31T00:00:00"/>
    <x v="2"/>
    <x v="0"/>
    <x v="1"/>
    <s v="Parcialmente cobrada"/>
    <n v="560"/>
    <n v="39.200000000000003"/>
    <n v="599.20000000000005"/>
    <n v="360"/>
    <n v="239.20000000000005"/>
    <x v="6"/>
  </r>
  <r>
    <s v="FAC18/00095"/>
    <d v="2019-07-31T00:00:00"/>
    <x v="3"/>
    <x v="0"/>
    <x v="0"/>
    <s v="Cobrada"/>
    <n v="1049"/>
    <n v="73.430000000000007"/>
    <n v="1122.43"/>
    <n v="1122.43"/>
    <n v="0"/>
    <x v="6"/>
  </r>
  <r>
    <s v="FAC18/00094"/>
    <d v="2019-07-30T00:00:00"/>
    <x v="4"/>
    <x v="2"/>
    <x v="1"/>
    <s v="Pendiente"/>
    <n v="135"/>
    <n v="9.4499999999999993"/>
    <n v="144.44999999999999"/>
    <n v="0"/>
    <n v="144.44999999999999"/>
    <x v="6"/>
  </r>
  <r>
    <s v="FAC18/00093"/>
    <d v="2019-07-26T00:00:00"/>
    <x v="5"/>
    <x v="0"/>
    <x v="1"/>
    <s v="Cobrada"/>
    <n v="180"/>
    <n v="12.6"/>
    <n v="192.6"/>
    <n v="192.6"/>
    <n v="0"/>
    <x v="6"/>
  </r>
  <r>
    <s v="FAC18/00092"/>
    <d v="2019-07-25T00:00:00"/>
    <x v="6"/>
    <x v="0"/>
    <x v="0"/>
    <s v="Pendiente"/>
    <n v="30"/>
    <n v="2.1"/>
    <n v="32.1"/>
    <n v="0"/>
    <n v="32.1"/>
    <x v="6"/>
  </r>
  <r>
    <s v="FAC18/00091"/>
    <d v="2019-07-25T00:00:00"/>
    <x v="7"/>
    <x v="2"/>
    <x v="0"/>
    <s v="Pendiente"/>
    <n v="1512"/>
    <n v="105.84"/>
    <n v="1617.84"/>
    <n v="0"/>
    <n v="1617.84"/>
    <x v="6"/>
  </r>
  <r>
    <s v="FAC18/00090"/>
    <d v="2019-07-25T00:00:00"/>
    <x v="8"/>
    <x v="0"/>
    <x v="0"/>
    <s v="Pendiente"/>
    <n v="390"/>
    <n v="27.3"/>
    <n v="417.3"/>
    <n v="0"/>
    <n v="417.3"/>
    <x v="6"/>
  </r>
  <r>
    <s v="FAC18/00089"/>
    <d v="2019-07-25T00:00:00"/>
    <x v="9"/>
    <x v="2"/>
    <x v="1"/>
    <s v="Pendiente"/>
    <n v="90"/>
    <n v="6.3"/>
    <n v="96.3"/>
    <n v="0"/>
    <n v="96.3"/>
    <x v="6"/>
  </r>
  <r>
    <s v="FAC18/00088"/>
    <d v="2019-07-24T00:00:00"/>
    <x v="10"/>
    <x v="2"/>
    <x v="0"/>
    <s v="Pendiente"/>
    <n v="270"/>
    <n v="18.899999999999999"/>
    <n v="288.89999999999998"/>
    <n v="0"/>
    <n v="288.89999999999998"/>
    <x v="6"/>
  </r>
  <r>
    <s v="FAC18/00100"/>
    <d v="2019-07-30T00:00:00"/>
    <x v="11"/>
    <x v="2"/>
    <x v="0"/>
    <s v="Cobrada"/>
    <n v="290"/>
    <n v="20.3"/>
    <n v="310.3"/>
    <n v="310.3"/>
    <n v="0"/>
    <x v="6"/>
  </r>
  <r>
    <s v="FAC18/00099"/>
    <d v="2019-07-30T00:00:00"/>
    <x v="12"/>
    <x v="2"/>
    <x v="1"/>
    <s v="Parcialmente cobrada"/>
    <n v="1170"/>
    <n v="81.900000000000006"/>
    <n v="1251.9000000000001"/>
    <n v="1201.9000000000001"/>
    <n v="50"/>
    <x v="6"/>
  </r>
  <r>
    <s v="FAC18/00098"/>
    <d v="2019-07-30T00:00:00"/>
    <x v="13"/>
    <x v="1"/>
    <x v="0"/>
    <s v="Pendiente"/>
    <n v="60"/>
    <n v="4.2"/>
    <n v="64.2"/>
    <n v="0"/>
    <n v="64.2"/>
    <x v="6"/>
  </r>
  <r>
    <s v="FAC18/00097"/>
    <d v="2019-07-30T00:00:00"/>
    <x v="14"/>
    <x v="2"/>
    <x v="1"/>
    <s v="Pendiente"/>
    <n v="440"/>
    <n v="30.8"/>
    <n v="470.8"/>
    <n v="0"/>
    <n v="470.8"/>
    <x v="6"/>
  </r>
  <r>
    <s v="FAC18/00096"/>
    <d v="2019-07-30T00:00:00"/>
    <x v="15"/>
    <x v="0"/>
    <x v="1"/>
    <s v="Parcialmente cobrada"/>
    <n v="560"/>
    <n v="39.200000000000003"/>
    <n v="599.20000000000005"/>
    <n v="360"/>
    <n v="239.20000000000005"/>
    <x v="6"/>
  </r>
  <r>
    <s v="FAC18/00095"/>
    <d v="2019-07-30T00:00:00"/>
    <x v="16"/>
    <x v="1"/>
    <x v="1"/>
    <s v="Cobrada"/>
    <n v="1049"/>
    <n v="73.430000000000007"/>
    <n v="1122.43"/>
    <n v="1122.43"/>
    <n v="0"/>
    <x v="6"/>
  </r>
  <r>
    <s v="FAC18/00094"/>
    <d v="2019-07-30T00:00:00"/>
    <x v="17"/>
    <x v="2"/>
    <x v="1"/>
    <s v="Pendiente"/>
    <n v="135"/>
    <n v="9.4499999999999993"/>
    <n v="144.44999999999999"/>
    <n v="0"/>
    <n v="144.44999999999999"/>
    <x v="6"/>
  </r>
  <r>
    <s v="FAC18/00093"/>
    <d v="2019-07-26T00:00:00"/>
    <x v="18"/>
    <x v="1"/>
    <x v="0"/>
    <s v="Cobrada"/>
    <n v="180"/>
    <n v="12.6"/>
    <n v="192.6"/>
    <n v="192.6"/>
    <n v="0"/>
    <x v="6"/>
  </r>
  <r>
    <s v="FAC18/00092"/>
    <d v="2019-07-25T00:00:00"/>
    <x v="19"/>
    <x v="1"/>
    <x v="0"/>
    <s v="Pendiente"/>
    <n v="30"/>
    <n v="2.1"/>
    <n v="32.1"/>
    <n v="0"/>
    <n v="32.1"/>
    <x v="6"/>
  </r>
  <r>
    <s v="FAC18/00091"/>
    <d v="2019-07-25T00:00:00"/>
    <x v="20"/>
    <x v="1"/>
    <x v="0"/>
    <s v="Pendiente"/>
    <n v="1512"/>
    <n v="105.84"/>
    <n v="1617.84"/>
    <n v="0"/>
    <n v="1617.84"/>
    <x v="6"/>
  </r>
  <r>
    <s v="FAC18/00090"/>
    <d v="2019-07-25T00:00:00"/>
    <x v="21"/>
    <x v="0"/>
    <x v="1"/>
    <s v="Pendiente"/>
    <n v="390"/>
    <n v="27.3"/>
    <n v="417.3"/>
    <n v="0"/>
    <n v="417.3"/>
    <x v="6"/>
  </r>
  <r>
    <s v="FAC18/00089"/>
    <d v="2019-07-25T00:00:00"/>
    <x v="22"/>
    <x v="1"/>
    <x v="1"/>
    <s v="Pendiente"/>
    <n v="90"/>
    <n v="6.3"/>
    <n v="96.3"/>
    <n v="0"/>
    <n v="96.3"/>
    <x v="6"/>
  </r>
  <r>
    <s v="FAC18/00088"/>
    <d v="2019-07-24T00:00:00"/>
    <x v="23"/>
    <x v="2"/>
    <x v="0"/>
    <s v="Pendiente"/>
    <n v="270"/>
    <n v="18.899999999999999"/>
    <n v="288.89999999999998"/>
    <n v="0"/>
    <n v="288.89999999999998"/>
    <x v="6"/>
  </r>
  <r>
    <s v="FAC18/00100"/>
    <d v="2019-07-24T00:00:00"/>
    <x v="24"/>
    <x v="0"/>
    <x v="1"/>
    <s v="Cobrada"/>
    <n v="290"/>
    <n v="20.3"/>
    <n v="310.3"/>
    <n v="310.3"/>
    <n v="0"/>
    <x v="6"/>
  </r>
  <r>
    <s v="FAC18/00099"/>
    <d v="2019-07-24T00:00:00"/>
    <x v="25"/>
    <x v="1"/>
    <x v="1"/>
    <s v="Parcialmente cobrada"/>
    <n v="1170"/>
    <n v="81.900000000000006"/>
    <n v="1251.9000000000001"/>
    <n v="1201.9000000000001"/>
    <n v="50"/>
    <x v="6"/>
  </r>
  <r>
    <s v="FAC18/00098"/>
    <d v="2019-08-31T00:00:00"/>
    <x v="0"/>
    <x v="1"/>
    <x v="1"/>
    <s v="Pendiente"/>
    <n v="60"/>
    <n v="4.2"/>
    <n v="64.2"/>
    <n v="0"/>
    <n v="64.2"/>
    <x v="7"/>
  </r>
  <r>
    <s v="FAC18/00097"/>
    <d v="2019-08-31T00:00:00"/>
    <x v="1"/>
    <x v="0"/>
    <x v="0"/>
    <s v="Pendiente"/>
    <n v="440"/>
    <n v="30.8"/>
    <n v="470.8"/>
    <n v="0"/>
    <n v="470.8"/>
    <x v="7"/>
  </r>
  <r>
    <s v="FAC18/00096"/>
    <d v="2019-08-31T00:00:00"/>
    <x v="2"/>
    <x v="1"/>
    <x v="0"/>
    <s v="Parcialmente cobrada"/>
    <n v="560"/>
    <n v="39.200000000000003"/>
    <n v="599.20000000000005"/>
    <n v="360"/>
    <n v="239.20000000000005"/>
    <x v="7"/>
  </r>
  <r>
    <s v="FAC18/00095"/>
    <d v="2019-08-31T00:00:00"/>
    <x v="3"/>
    <x v="2"/>
    <x v="0"/>
    <s v="Cobrada"/>
    <n v="1049"/>
    <n v="73.430000000000007"/>
    <n v="1122.43"/>
    <n v="1122.43"/>
    <n v="0"/>
    <x v="7"/>
  </r>
  <r>
    <s v="FAC18/00094"/>
    <d v="2019-08-30T00:00:00"/>
    <x v="4"/>
    <x v="0"/>
    <x v="0"/>
    <s v="Pendiente"/>
    <n v="135"/>
    <n v="9.4499999999999993"/>
    <n v="144.44999999999999"/>
    <n v="0"/>
    <n v="144.44999999999999"/>
    <x v="7"/>
  </r>
  <r>
    <s v="FAC18/00093"/>
    <d v="2019-08-26T00:00:00"/>
    <x v="5"/>
    <x v="1"/>
    <x v="0"/>
    <s v="Cobrada"/>
    <n v="180"/>
    <n v="12.6"/>
    <n v="192.6"/>
    <n v="192.6"/>
    <n v="0"/>
    <x v="7"/>
  </r>
  <r>
    <s v="FAC18/00092"/>
    <d v="2019-08-25T00:00:00"/>
    <x v="6"/>
    <x v="2"/>
    <x v="1"/>
    <s v="Pendiente"/>
    <n v="30"/>
    <n v="2.1"/>
    <n v="32.1"/>
    <n v="0"/>
    <n v="32.1"/>
    <x v="7"/>
  </r>
  <r>
    <s v="FAC18/00091"/>
    <d v="2019-08-25T00:00:00"/>
    <x v="7"/>
    <x v="2"/>
    <x v="1"/>
    <s v="Pendiente"/>
    <n v="1512"/>
    <n v="105.84"/>
    <n v="1617.84"/>
    <n v="0"/>
    <n v="1617.84"/>
    <x v="7"/>
  </r>
  <r>
    <s v="FAC18/00090"/>
    <d v="2019-08-25T00:00:00"/>
    <x v="8"/>
    <x v="1"/>
    <x v="0"/>
    <s v="Pendiente"/>
    <n v="390"/>
    <n v="27.3"/>
    <n v="417.3"/>
    <n v="0"/>
    <n v="417.3"/>
    <x v="7"/>
  </r>
  <r>
    <s v="FAC18/00089"/>
    <d v="2019-08-25T00:00:00"/>
    <x v="9"/>
    <x v="1"/>
    <x v="0"/>
    <s v="Pendiente"/>
    <n v="90"/>
    <n v="6.3"/>
    <n v="96.3"/>
    <n v="0"/>
    <n v="96.3"/>
    <x v="7"/>
  </r>
  <r>
    <s v="FAC18/00088"/>
    <d v="2019-08-24T00:00:00"/>
    <x v="10"/>
    <x v="1"/>
    <x v="1"/>
    <s v="Pendiente"/>
    <n v="270"/>
    <n v="18.899999999999999"/>
    <n v="288.89999999999998"/>
    <n v="0"/>
    <n v="288.89999999999998"/>
    <x v="7"/>
  </r>
  <r>
    <s v="FAC18/00100"/>
    <d v="2019-08-30T00:00:00"/>
    <x v="11"/>
    <x v="0"/>
    <x v="1"/>
    <s v="Cobrada"/>
    <n v="290"/>
    <n v="20.3"/>
    <n v="310.3"/>
    <n v="310.3"/>
    <n v="0"/>
    <x v="7"/>
  </r>
  <r>
    <s v="FAC18/00099"/>
    <d v="2019-08-30T00:00:00"/>
    <x v="12"/>
    <x v="0"/>
    <x v="0"/>
    <s v="Parcialmente cobrada"/>
    <n v="1170"/>
    <n v="81.900000000000006"/>
    <n v="1251.9000000000001"/>
    <n v="1201.9000000000001"/>
    <n v="50"/>
    <x v="7"/>
  </r>
  <r>
    <s v="FAC18/00098"/>
    <d v="2019-08-30T00:00:00"/>
    <x v="13"/>
    <x v="1"/>
    <x v="0"/>
    <s v="Pendiente"/>
    <n v="60"/>
    <n v="4.2"/>
    <n v="64.2"/>
    <n v="0"/>
    <n v="64.2"/>
    <x v="7"/>
  </r>
  <r>
    <s v="FAC18/00097"/>
    <d v="2019-09-30T00:00:00"/>
    <x v="0"/>
    <x v="2"/>
    <x v="1"/>
    <s v="Pendiente"/>
    <n v="440"/>
    <n v="30.8"/>
    <n v="470.8"/>
    <n v="0"/>
    <n v="470.8"/>
    <x v="8"/>
  </r>
  <r>
    <s v="FAC18/00096"/>
    <d v="2019-09-30T00:00:00"/>
    <x v="1"/>
    <x v="2"/>
    <x v="0"/>
    <s v="Parcialmente cobrada"/>
    <n v="560"/>
    <n v="39.200000000000003"/>
    <n v="599.20000000000005"/>
    <n v="360"/>
    <n v="239.20000000000005"/>
    <x v="8"/>
  </r>
  <r>
    <s v="FAC18/00095"/>
    <d v="2019-09-30T00:00:00"/>
    <x v="2"/>
    <x v="1"/>
    <x v="0"/>
    <s v="Cobrada"/>
    <n v="1049"/>
    <n v="73.430000000000007"/>
    <n v="1122.43"/>
    <n v="1122.43"/>
    <n v="0"/>
    <x v="8"/>
  </r>
  <r>
    <s v="FAC18/00094"/>
    <d v="2019-09-30T00:00:00"/>
    <x v="3"/>
    <x v="1"/>
    <x v="0"/>
    <s v="Pendiente"/>
    <n v="135"/>
    <n v="9.4499999999999993"/>
    <n v="144.44999999999999"/>
    <n v="0"/>
    <n v="144.44999999999999"/>
    <x v="8"/>
  </r>
  <r>
    <s v="FAC18/00093"/>
    <d v="2019-09-26T00:00:00"/>
    <x v="4"/>
    <x v="1"/>
    <x v="1"/>
    <s v="Cobrada"/>
    <n v="180"/>
    <n v="12.6"/>
    <n v="192.6"/>
    <n v="192.6"/>
    <n v="0"/>
    <x v="8"/>
  </r>
  <r>
    <s v="FAC18/00092"/>
    <d v="2019-09-25T00:00:00"/>
    <x v="5"/>
    <x v="0"/>
    <x v="1"/>
    <s v="Pendiente"/>
    <n v="30"/>
    <n v="2.1"/>
    <n v="32.1"/>
    <n v="0"/>
    <n v="32.1"/>
    <x v="8"/>
  </r>
  <r>
    <s v="FAC18/00091"/>
    <d v="2019-09-25T00:00:00"/>
    <x v="6"/>
    <x v="1"/>
    <x v="0"/>
    <s v="Pendiente"/>
    <n v="1512"/>
    <n v="105.84"/>
    <n v="1617.84"/>
    <n v="0"/>
    <n v="1617.84"/>
    <x v="8"/>
  </r>
  <r>
    <s v="FAC18/00090"/>
    <d v="2019-09-25T00:00:00"/>
    <x v="7"/>
    <x v="1"/>
    <x v="1"/>
    <s v="Pendiente"/>
    <n v="390"/>
    <n v="27.3"/>
    <n v="417.3"/>
    <n v="0"/>
    <n v="417.3"/>
    <x v="8"/>
  </r>
  <r>
    <s v="FAC18/00089"/>
    <d v="2019-09-25T00:00:00"/>
    <x v="8"/>
    <x v="2"/>
    <x v="1"/>
    <s v="Pendiente"/>
    <n v="90"/>
    <n v="6.3"/>
    <n v="96.3"/>
    <n v="0"/>
    <n v="96.3"/>
    <x v="8"/>
  </r>
  <r>
    <s v="FAC18/00088"/>
    <d v="2019-09-24T00:00:00"/>
    <x v="9"/>
    <x v="1"/>
    <x v="0"/>
    <s v="Pendiente"/>
    <n v="270"/>
    <n v="18.899999999999999"/>
    <n v="288.89999999999998"/>
    <n v="0"/>
    <n v="288.89999999999998"/>
    <x v="8"/>
  </r>
  <r>
    <s v="FAC18/00100"/>
    <d v="2019-09-24T00:00:00"/>
    <x v="10"/>
    <x v="0"/>
    <x v="0"/>
    <s v="Cobrada"/>
    <n v="290"/>
    <n v="20.3"/>
    <n v="310.3"/>
    <n v="310.3"/>
    <n v="0"/>
    <x v="8"/>
  </r>
  <r>
    <s v="FAC18/00099"/>
    <d v="2019-09-24T00:00:00"/>
    <x v="11"/>
    <x v="0"/>
    <x v="0"/>
    <s v="Parcialmente cobrada"/>
    <n v="1170"/>
    <n v="81.900000000000006"/>
    <n v="1251.9000000000001"/>
    <n v="1201.9000000000001"/>
    <n v="50"/>
    <x v="8"/>
  </r>
  <r>
    <s v="FAC18/00098"/>
    <d v="2019-09-24T00:00:00"/>
    <x v="12"/>
    <x v="0"/>
    <x v="0"/>
    <s v="Pendiente"/>
    <n v="60"/>
    <n v="4.2"/>
    <n v="64.2"/>
    <n v="0"/>
    <n v="64.2"/>
    <x v="8"/>
  </r>
  <r>
    <s v="FAC18/00097"/>
    <d v="2019-09-24T00:00:00"/>
    <x v="13"/>
    <x v="2"/>
    <x v="0"/>
    <s v="Pendiente"/>
    <n v="440"/>
    <n v="30.8"/>
    <n v="470.8"/>
    <n v="0"/>
    <n v="470.8"/>
    <x v="8"/>
  </r>
  <r>
    <s v="FAC18/00096"/>
    <d v="2019-09-24T00:00:00"/>
    <x v="14"/>
    <x v="0"/>
    <x v="1"/>
    <s v="Parcialmente cobrada"/>
    <n v="560"/>
    <n v="39.200000000000003"/>
    <n v="599.20000000000005"/>
    <n v="360"/>
    <n v="239.20000000000005"/>
    <x v="8"/>
  </r>
  <r>
    <s v="FAC18/00095"/>
    <d v="2019-09-24T00:00:00"/>
    <x v="15"/>
    <x v="0"/>
    <x v="0"/>
    <s v="Cobrada"/>
    <n v="1049"/>
    <n v="73.430000000000007"/>
    <n v="1122.43"/>
    <n v="1122.43"/>
    <n v="0"/>
    <x v="8"/>
  </r>
  <r>
    <s v="FAC18/00094"/>
    <d v="2019-09-30T00:00:00"/>
    <x v="16"/>
    <x v="2"/>
    <x v="1"/>
    <s v="Pendiente"/>
    <n v="135"/>
    <n v="9.4499999999999993"/>
    <n v="144.44999999999999"/>
    <n v="0"/>
    <n v="144.44999999999999"/>
    <x v="8"/>
  </r>
  <r>
    <s v="FAC18/00093"/>
    <d v="2019-09-26T00:00:00"/>
    <x v="17"/>
    <x v="0"/>
    <x v="0"/>
    <s v="Cobrada"/>
    <n v="180"/>
    <n v="12.6"/>
    <n v="192.6"/>
    <n v="192.6"/>
    <n v="0"/>
    <x v="8"/>
  </r>
  <r>
    <s v="FAC18/00092"/>
    <d v="2019-09-25T00:00:00"/>
    <x v="18"/>
    <x v="2"/>
    <x v="1"/>
    <s v="Pendiente"/>
    <n v="30"/>
    <n v="2.1"/>
    <n v="32.1"/>
    <n v="0"/>
    <n v="32.1"/>
    <x v="8"/>
  </r>
  <r>
    <s v="FAC18/00091"/>
    <d v="2019-09-25T00:00:00"/>
    <x v="19"/>
    <x v="2"/>
    <x v="0"/>
    <s v="Pendiente"/>
    <n v="1512"/>
    <n v="105.84"/>
    <n v="1617.84"/>
    <n v="0"/>
    <n v="1617.84"/>
    <x v="8"/>
  </r>
  <r>
    <s v="FAC18/00090"/>
    <d v="2019-09-25T00:00:00"/>
    <x v="20"/>
    <x v="2"/>
    <x v="1"/>
    <s v="Pendiente"/>
    <n v="390"/>
    <n v="27.3"/>
    <n v="417.3"/>
    <n v="0"/>
    <n v="417.3"/>
    <x v="8"/>
  </r>
  <r>
    <s v="FAC18/00089"/>
    <d v="2019-09-25T00:00:00"/>
    <x v="21"/>
    <x v="2"/>
    <x v="1"/>
    <s v="Pendiente"/>
    <n v="90"/>
    <n v="6.3"/>
    <n v="96.3"/>
    <n v="0"/>
    <n v="96.3"/>
    <x v="8"/>
  </r>
  <r>
    <s v="FAC18/00088"/>
    <d v="2019-09-24T00:00:00"/>
    <x v="22"/>
    <x v="1"/>
    <x v="0"/>
    <s v="Pendiente"/>
    <n v="270"/>
    <n v="18.899999999999999"/>
    <n v="288.89999999999998"/>
    <n v="0"/>
    <n v="288.89999999999998"/>
    <x v="8"/>
  </r>
  <r>
    <s v="FAC18/00100"/>
    <d v="2019-09-30T00:00:00"/>
    <x v="23"/>
    <x v="2"/>
    <x v="0"/>
    <s v="Cobrada"/>
    <n v="290"/>
    <n v="20.3"/>
    <n v="310.3"/>
    <n v="310.3"/>
    <n v="0"/>
    <x v="8"/>
  </r>
  <r>
    <s v="FAC18/00099"/>
    <d v="2019-09-30T00:00:00"/>
    <x v="24"/>
    <x v="0"/>
    <x v="0"/>
    <s v="Parcialmente cobrada"/>
    <n v="1170"/>
    <n v="81.900000000000006"/>
    <n v="1251.9000000000001"/>
    <n v="1201.9000000000001"/>
    <n v="50"/>
    <x v="8"/>
  </r>
  <r>
    <s v="FAC18/00098"/>
    <d v="2019-09-30T00:00:00"/>
    <x v="25"/>
    <x v="1"/>
    <x v="1"/>
    <s v="Pendiente"/>
    <n v="60"/>
    <n v="4.2"/>
    <n v="64.2"/>
    <n v="0"/>
    <n v="64.2"/>
    <x v="8"/>
  </r>
  <r>
    <s v="FAC18/00097"/>
    <d v="2019-09-30T00:00:00"/>
    <x v="26"/>
    <x v="2"/>
    <x v="1"/>
    <s v="Pendiente"/>
    <n v="440"/>
    <n v="30.8"/>
    <n v="470.8"/>
    <n v="0"/>
    <n v="470.8"/>
    <x v="8"/>
  </r>
  <r>
    <s v="FAC18/00096"/>
    <d v="2019-09-30T00:00:00"/>
    <x v="27"/>
    <x v="1"/>
    <x v="0"/>
    <s v="Parcialmente cobrada"/>
    <n v="560"/>
    <n v="39.200000000000003"/>
    <n v="599.20000000000005"/>
    <n v="360"/>
    <n v="239.20000000000005"/>
    <x v="8"/>
  </r>
  <r>
    <s v="FAC18/00095"/>
    <d v="2019-09-30T00:00:00"/>
    <x v="28"/>
    <x v="1"/>
    <x v="1"/>
    <s v="Cobrada"/>
    <n v="1049"/>
    <n v="73.430000000000007"/>
    <n v="1122.43"/>
    <n v="1122.43"/>
    <n v="0"/>
    <x v="8"/>
  </r>
  <r>
    <s v="FAC18/00094"/>
    <d v="2019-09-30T00:00:00"/>
    <x v="29"/>
    <x v="1"/>
    <x v="0"/>
    <s v="Pendiente"/>
    <n v="135"/>
    <n v="9.4499999999999993"/>
    <n v="144.44999999999999"/>
    <n v="0"/>
    <n v="144.44999999999999"/>
    <x v="8"/>
  </r>
  <r>
    <s v="FAC18/00093"/>
    <d v="2019-10-26T00:00:00"/>
    <x v="0"/>
    <x v="0"/>
    <x v="0"/>
    <s v="Cobrada"/>
    <n v="180"/>
    <n v="12.6"/>
    <n v="192.6"/>
    <n v="192.6"/>
    <n v="0"/>
    <x v="9"/>
  </r>
  <r>
    <s v="FAC18/00092"/>
    <d v="2019-10-25T00:00:00"/>
    <x v="1"/>
    <x v="1"/>
    <x v="1"/>
    <s v="Pendiente"/>
    <n v="30"/>
    <n v="2.1"/>
    <n v="32.1"/>
    <n v="0"/>
    <n v="32.1"/>
    <x v="9"/>
  </r>
  <r>
    <s v="FAC18/00091"/>
    <d v="2019-10-25T00:00:00"/>
    <x v="2"/>
    <x v="2"/>
    <x v="0"/>
    <s v="Pendiente"/>
    <n v="1512"/>
    <n v="105.84"/>
    <n v="1617.84"/>
    <n v="0"/>
    <n v="1617.84"/>
    <x v="9"/>
  </r>
  <r>
    <s v="FAC18/00090"/>
    <d v="2019-10-25T00:00:00"/>
    <x v="3"/>
    <x v="0"/>
    <x v="1"/>
    <s v="Pendiente"/>
    <n v="390"/>
    <n v="27.3"/>
    <n v="417.3"/>
    <n v="0"/>
    <n v="417.3"/>
    <x v="9"/>
  </r>
  <r>
    <s v="FAC18/00089"/>
    <d v="2019-10-25T00:00:00"/>
    <x v="4"/>
    <x v="1"/>
    <x v="1"/>
    <s v="Pendiente"/>
    <n v="90"/>
    <n v="6.3"/>
    <n v="96.3"/>
    <n v="0"/>
    <n v="96.3"/>
    <x v="9"/>
  </r>
  <r>
    <s v="FAC18/00088"/>
    <d v="2019-10-24T00:00:00"/>
    <x v="5"/>
    <x v="1"/>
    <x v="1"/>
    <s v="Pendiente"/>
    <n v="270"/>
    <n v="18.899999999999999"/>
    <n v="288.89999999999998"/>
    <n v="0"/>
    <n v="288.89999999999998"/>
    <x v="9"/>
  </r>
  <r>
    <s v="FAC18/00100"/>
    <d v="2019-10-31T00:00:00"/>
    <x v="6"/>
    <x v="0"/>
    <x v="0"/>
    <s v="Cobrada"/>
    <n v="290"/>
    <n v="20.3"/>
    <n v="310.3"/>
    <n v="310.3"/>
    <n v="0"/>
    <x v="9"/>
  </r>
  <r>
    <s v="FAC18/00099"/>
    <d v="2019-10-31T00:00:00"/>
    <x v="7"/>
    <x v="1"/>
    <x v="0"/>
    <s v="Parcialmente cobrada"/>
    <n v="1170"/>
    <n v="81.900000000000006"/>
    <n v="1251.9000000000001"/>
    <n v="1201.9000000000001"/>
    <n v="50"/>
    <x v="9"/>
  </r>
  <r>
    <s v="FAC18/00098"/>
    <d v="2019-10-31T00:00:00"/>
    <x v="8"/>
    <x v="2"/>
    <x v="0"/>
    <s v="Pendiente"/>
    <n v="60"/>
    <n v="4.2"/>
    <n v="64.2"/>
    <n v="0"/>
    <n v="64.2"/>
    <x v="9"/>
  </r>
  <r>
    <s v="FAC18/00097"/>
    <d v="2019-10-31T00:00:00"/>
    <x v="9"/>
    <x v="0"/>
    <x v="1"/>
    <s v="Pendiente"/>
    <n v="440"/>
    <n v="30.8"/>
    <n v="470.8"/>
    <n v="0"/>
    <n v="470.8"/>
    <x v="9"/>
  </r>
  <r>
    <s v="FAC18/00096"/>
    <d v="2019-10-31T00:00:00"/>
    <x v="10"/>
    <x v="1"/>
    <x v="0"/>
    <s v="Parcialmente cobrada"/>
    <n v="560"/>
    <n v="39.200000000000003"/>
    <n v="599.20000000000005"/>
    <n v="360"/>
    <n v="239.20000000000005"/>
    <x v="9"/>
  </r>
  <r>
    <s v="FAC18/00095"/>
    <d v="2019-10-31T00:00:00"/>
    <x v="11"/>
    <x v="2"/>
    <x v="1"/>
    <s v="Cobrada"/>
    <n v="1049"/>
    <n v="73.430000000000007"/>
    <n v="1122.43"/>
    <n v="1122.43"/>
    <n v="0"/>
    <x v="9"/>
  </r>
  <r>
    <s v="FAC18/00094"/>
    <d v="2019-10-30T00:00:00"/>
    <x v="12"/>
    <x v="2"/>
    <x v="1"/>
    <s v="Pendiente"/>
    <n v="135"/>
    <n v="9.4499999999999993"/>
    <n v="144.44999999999999"/>
    <n v="0"/>
    <n v="144.44999999999999"/>
    <x v="9"/>
  </r>
  <r>
    <s v="FAC18/00093"/>
    <d v="2019-10-26T00:00:00"/>
    <x v="13"/>
    <x v="1"/>
    <x v="1"/>
    <s v="Cobrada"/>
    <n v="180"/>
    <n v="12.6"/>
    <n v="192.6"/>
    <n v="192.6"/>
    <n v="0"/>
    <x v="9"/>
  </r>
  <r>
    <s v="FAC18/00092"/>
    <d v="2019-10-25T00:00:00"/>
    <x v="14"/>
    <x v="1"/>
    <x v="1"/>
    <s v="Pendiente"/>
    <n v="30"/>
    <n v="2.1"/>
    <n v="32.1"/>
    <n v="0"/>
    <n v="32.1"/>
    <x v="9"/>
  </r>
  <r>
    <s v="FAC18/00091"/>
    <d v="2019-10-25T00:00:00"/>
    <x v="15"/>
    <x v="1"/>
    <x v="0"/>
    <s v="Pendiente"/>
    <n v="1512"/>
    <n v="105.84"/>
    <n v="1617.84"/>
    <n v="0"/>
    <n v="1617.84"/>
    <x v="9"/>
  </r>
  <r>
    <s v="FAC18/00090"/>
    <d v="2019-10-25T00:00:00"/>
    <x v="16"/>
    <x v="0"/>
    <x v="0"/>
    <s v="Pendiente"/>
    <n v="390"/>
    <n v="27.3"/>
    <n v="417.3"/>
    <n v="0"/>
    <n v="417.3"/>
    <x v="9"/>
  </r>
  <r>
    <s v="FAC18/00089"/>
    <d v="2019-10-25T00:00:00"/>
    <x v="17"/>
    <x v="0"/>
    <x v="0"/>
    <s v="Pendiente"/>
    <n v="90"/>
    <n v="6.3"/>
    <n v="96.3"/>
    <n v="0"/>
    <n v="96.3"/>
    <x v="9"/>
  </r>
  <r>
    <s v="FAC18/00088"/>
    <d v="2019-10-24T00:00:00"/>
    <x v="18"/>
    <x v="1"/>
    <x v="1"/>
    <s v="Pendiente"/>
    <n v="270"/>
    <n v="18.899999999999999"/>
    <n v="288.89999999999998"/>
    <n v="0"/>
    <n v="288.89999999999998"/>
    <x v="9"/>
  </r>
  <r>
    <s v="FAC18/00100"/>
    <d v="2019-10-30T00:00:00"/>
    <x v="19"/>
    <x v="2"/>
    <x v="1"/>
    <s v="Cobrada"/>
    <n v="290"/>
    <n v="20.3"/>
    <n v="310.3"/>
    <n v="310.3"/>
    <n v="0"/>
    <x v="9"/>
  </r>
  <r>
    <s v="FAC18/00099"/>
    <d v="2019-10-30T00:00:00"/>
    <x v="20"/>
    <x v="2"/>
    <x v="0"/>
    <s v="Parcialmente cobrada"/>
    <n v="1170"/>
    <n v="81.900000000000006"/>
    <n v="1251.9000000000001"/>
    <n v="1201.9000000000001"/>
    <n v="50"/>
    <x v="9"/>
  </r>
  <r>
    <s v="FAC18/00098"/>
    <d v="2019-10-30T00:00:00"/>
    <x v="21"/>
    <x v="1"/>
    <x v="0"/>
    <s v="Pendiente"/>
    <n v="60"/>
    <n v="4.2"/>
    <n v="64.2"/>
    <n v="0"/>
    <n v="64.2"/>
    <x v="9"/>
  </r>
  <r>
    <s v="FAC18/00097"/>
    <d v="2019-11-30T00:00:00"/>
    <x v="0"/>
    <x v="1"/>
    <x v="1"/>
    <s v="Pendiente"/>
    <n v="440"/>
    <n v="30.8"/>
    <n v="470.8"/>
    <n v="0"/>
    <n v="470.8"/>
    <x v="10"/>
  </r>
  <r>
    <s v="FAC18/00096"/>
    <d v="2019-11-30T00:00:00"/>
    <x v="1"/>
    <x v="1"/>
    <x v="1"/>
    <s v="Parcialmente cobrada"/>
    <n v="560"/>
    <n v="39.200000000000003"/>
    <n v="599.20000000000005"/>
    <n v="360"/>
    <n v="239.20000000000005"/>
    <x v="10"/>
  </r>
  <r>
    <s v="FAC18/00095"/>
    <d v="2019-11-30T00:00:00"/>
    <x v="2"/>
    <x v="0"/>
    <x v="1"/>
    <s v="Cobrada"/>
    <n v="1049"/>
    <n v="73.430000000000007"/>
    <n v="1122.43"/>
    <n v="1122.43"/>
    <n v="0"/>
    <x v="10"/>
  </r>
  <r>
    <s v="FAC18/00094"/>
    <d v="2019-11-30T00:00:00"/>
    <x v="3"/>
    <x v="1"/>
    <x v="1"/>
    <s v="Pendiente"/>
    <n v="135"/>
    <n v="9.4499999999999993"/>
    <n v="144.44999999999999"/>
    <n v="0"/>
    <n v="144.44999999999999"/>
    <x v="10"/>
  </r>
  <r>
    <s v="FAC18/00093"/>
    <d v="2019-11-26T00:00:00"/>
    <x v="4"/>
    <x v="1"/>
    <x v="1"/>
    <s v="Cobrada"/>
    <n v="180"/>
    <n v="12.6"/>
    <n v="192.6"/>
    <n v="192.6"/>
    <n v="0"/>
    <x v="10"/>
  </r>
  <r>
    <s v="FAC18/00092"/>
    <d v="2019-11-25T00:00:00"/>
    <x v="5"/>
    <x v="2"/>
    <x v="0"/>
    <s v="Pendiente"/>
    <n v="30"/>
    <n v="2.1"/>
    <n v="32.1"/>
    <n v="0"/>
    <n v="32.1"/>
    <x v="10"/>
  </r>
  <r>
    <s v="FAC18/00091"/>
    <d v="2019-11-25T00:00:00"/>
    <x v="6"/>
    <x v="1"/>
    <x v="1"/>
    <s v="Pendiente"/>
    <n v="1512"/>
    <n v="105.84"/>
    <n v="1617.84"/>
    <n v="0"/>
    <n v="1617.84"/>
    <x v="10"/>
  </r>
  <r>
    <s v="FAC18/00090"/>
    <d v="2019-11-25T00:00:00"/>
    <x v="7"/>
    <x v="0"/>
    <x v="1"/>
    <s v="Pendiente"/>
    <n v="390"/>
    <n v="27.3"/>
    <n v="417.3"/>
    <n v="0"/>
    <n v="417.3"/>
    <x v="10"/>
  </r>
  <r>
    <s v="FAC18/00089"/>
    <d v="2019-11-25T00:00:00"/>
    <x v="8"/>
    <x v="0"/>
    <x v="0"/>
    <s v="Pendiente"/>
    <n v="90"/>
    <n v="6.3"/>
    <n v="96.3"/>
    <n v="0"/>
    <n v="96.3"/>
    <x v="10"/>
  </r>
  <r>
    <s v="FAC18/00088"/>
    <d v="2019-11-24T00:00:00"/>
    <x v="9"/>
    <x v="0"/>
    <x v="0"/>
    <s v="Pendiente"/>
    <n v="270"/>
    <n v="18.899999999999999"/>
    <n v="288.89999999999998"/>
    <n v="0"/>
    <n v="288.89999999999998"/>
    <x v="10"/>
  </r>
  <r>
    <s v="FAC18/00100"/>
    <d v="2019-11-24T00:00:00"/>
    <x v="10"/>
    <x v="2"/>
    <x v="1"/>
    <s v="Cobrada"/>
    <n v="290"/>
    <n v="20.3"/>
    <n v="310.3"/>
    <n v="310.3"/>
    <n v="0"/>
    <x v="10"/>
  </r>
  <r>
    <s v="FAC18/00099"/>
    <d v="2019-11-24T00:00:00"/>
    <x v="11"/>
    <x v="0"/>
    <x v="0"/>
    <s v="Parcialmente cobrada"/>
    <n v="1170"/>
    <n v="81.900000000000006"/>
    <n v="1251.9000000000001"/>
    <n v="1201.9000000000001"/>
    <n v="50"/>
    <x v="10"/>
  </r>
  <r>
    <s v="FAC18/00098"/>
    <d v="2019-11-24T00:00:00"/>
    <x v="12"/>
    <x v="0"/>
    <x v="0"/>
    <s v="Pendiente"/>
    <n v="60"/>
    <n v="4.2"/>
    <n v="64.2"/>
    <n v="0"/>
    <n v="64.2"/>
    <x v="10"/>
  </r>
  <r>
    <s v="FAC18/00097"/>
    <d v="2019-11-24T00:00:00"/>
    <x v="13"/>
    <x v="2"/>
    <x v="1"/>
    <s v="Pendiente"/>
    <n v="440"/>
    <n v="30.8"/>
    <n v="470.8"/>
    <n v="0"/>
    <n v="470.8"/>
    <x v="10"/>
  </r>
  <r>
    <s v="FAC18/00096"/>
    <d v="2019-12-31T00:00:00"/>
    <x v="0"/>
    <x v="0"/>
    <x v="0"/>
    <s v="Parcialmente cobrada"/>
    <n v="560"/>
    <n v="39.200000000000003"/>
    <n v="599.20000000000005"/>
    <n v="360"/>
    <n v="239.20000000000005"/>
    <x v="11"/>
  </r>
  <r>
    <s v="FAC18/00095"/>
    <d v="2019-12-31T00:00:00"/>
    <x v="1"/>
    <x v="2"/>
    <x v="0"/>
    <s v="Cobrada"/>
    <n v="1049"/>
    <n v="73.430000000000007"/>
    <n v="1122.43"/>
    <n v="1122.43"/>
    <n v="0"/>
    <x v="11"/>
  </r>
  <r>
    <s v="FAC18/00094"/>
    <d v="2019-12-30T00:00:00"/>
    <x v="2"/>
    <x v="2"/>
    <x v="0"/>
    <s v="Pendiente"/>
    <n v="135"/>
    <n v="9.4499999999999993"/>
    <n v="144.44999999999999"/>
    <n v="0"/>
    <n v="144.44999999999999"/>
    <x v="11"/>
  </r>
  <r>
    <s v="FAC18/00093"/>
    <d v="2019-12-26T00:00:00"/>
    <x v="3"/>
    <x v="2"/>
    <x v="0"/>
    <s v="Cobrada"/>
    <n v="180"/>
    <n v="12.6"/>
    <n v="192.6"/>
    <n v="192.6"/>
    <n v="0"/>
    <x v="11"/>
  </r>
  <r>
    <s v="FAC18/00092"/>
    <d v="2019-12-25T00:00:00"/>
    <x v="4"/>
    <x v="2"/>
    <x v="0"/>
    <s v="Pendiente"/>
    <n v="30"/>
    <n v="2.1"/>
    <n v="32.1"/>
    <n v="0"/>
    <n v="32.1"/>
    <x v="11"/>
  </r>
  <r>
    <s v="FAC18/00091"/>
    <d v="2019-12-25T00:00:00"/>
    <x v="5"/>
    <x v="1"/>
    <x v="1"/>
    <s v="Pendiente"/>
    <n v="1512"/>
    <n v="105.84"/>
    <n v="1617.84"/>
    <n v="0"/>
    <n v="1617.84"/>
    <x v="11"/>
  </r>
  <r>
    <s v="FAC18/00090"/>
    <d v="2019-12-25T00:00:00"/>
    <x v="6"/>
    <x v="2"/>
    <x v="0"/>
    <s v="Pendiente"/>
    <n v="390"/>
    <n v="27.3"/>
    <n v="417.3"/>
    <n v="0"/>
    <n v="417.3"/>
    <x v="11"/>
  </r>
  <r>
    <s v="FAC18/00089"/>
    <d v="2019-12-25T00:00:00"/>
    <x v="7"/>
    <x v="0"/>
    <x v="0"/>
    <s v="Pendiente"/>
    <n v="90"/>
    <n v="6.3"/>
    <n v="96.3"/>
    <n v="0"/>
    <n v="96.3"/>
    <x v="11"/>
  </r>
  <r>
    <s v="FAC18/00088"/>
    <d v="2019-12-24T00:00:00"/>
    <x v="8"/>
    <x v="1"/>
    <x v="0"/>
    <s v="Pendiente"/>
    <n v="270"/>
    <n v="18.899999999999999"/>
    <n v="288.89999999999998"/>
    <n v="0"/>
    <n v="288.89999999999998"/>
    <x v="11"/>
  </r>
  <r>
    <s v="FAC18/00100"/>
    <d v="2019-12-30T00:00:00"/>
    <x v="9"/>
    <x v="2"/>
    <x v="1"/>
    <s v="Cobrada"/>
    <n v="290"/>
    <n v="20.3"/>
    <n v="310.3"/>
    <n v="310.3"/>
    <n v="0"/>
    <x v="11"/>
  </r>
  <r>
    <s v="FAC18/00099"/>
    <d v="2019-12-30T00:00:00"/>
    <x v="10"/>
    <x v="1"/>
    <x v="0"/>
    <s v="Parcialmente cobrada"/>
    <n v="1170"/>
    <n v="81.900000000000006"/>
    <n v="1251.9000000000001"/>
    <n v="1201.9000000000001"/>
    <n v="50"/>
    <x v="11"/>
  </r>
  <r>
    <s v="FAC18/00098"/>
    <d v="2019-12-30T00:00:00"/>
    <x v="11"/>
    <x v="1"/>
    <x v="1"/>
    <s v="Pendiente"/>
    <n v="60"/>
    <n v="4.2"/>
    <n v="64.2"/>
    <n v="0"/>
    <n v="64.2"/>
    <x v="11"/>
  </r>
  <r>
    <s v="FAC18/00097"/>
    <d v="2019-12-30T00:00:00"/>
    <x v="12"/>
    <x v="1"/>
    <x v="1"/>
    <s v="Pendiente"/>
    <n v="440"/>
    <n v="30.8"/>
    <n v="470.8"/>
    <n v="0"/>
    <n v="470.8"/>
    <x v="11"/>
  </r>
  <r>
    <s v="FAC18/00096"/>
    <d v="2019-12-30T00:00:00"/>
    <x v="13"/>
    <x v="0"/>
    <x v="0"/>
    <s v="Parcialmente cobrada"/>
    <n v="560"/>
    <n v="39.200000000000003"/>
    <n v="599.20000000000005"/>
    <n v="360"/>
    <n v="239.20000000000005"/>
    <x v="11"/>
  </r>
  <r>
    <s v="FAC18/00095"/>
    <d v="2019-12-30T00:00:00"/>
    <x v="14"/>
    <x v="2"/>
    <x v="1"/>
    <s v="Cobrada"/>
    <n v="1049"/>
    <n v="73.430000000000007"/>
    <n v="1122.43"/>
    <n v="1122.43"/>
    <n v="0"/>
    <x v="11"/>
  </r>
  <r>
    <s v="FAC18/00094"/>
    <d v="2019-12-30T00:00:00"/>
    <x v="15"/>
    <x v="2"/>
    <x v="1"/>
    <s v="Pendiente"/>
    <n v="135"/>
    <n v="9.4499999999999993"/>
    <n v="144.44999999999999"/>
    <n v="0"/>
    <n v="144.44999999999999"/>
    <x v="11"/>
  </r>
  <r>
    <s v="FAC18/00093"/>
    <d v="2019-12-26T00:00:00"/>
    <x v="16"/>
    <x v="2"/>
    <x v="0"/>
    <s v="Cobrada"/>
    <n v="180"/>
    <n v="12.6"/>
    <n v="192.6"/>
    <n v="192.6"/>
    <n v="0"/>
    <x v="11"/>
  </r>
  <r>
    <s v="FAC18/00092"/>
    <d v="2019-12-25T00:00:00"/>
    <x v="17"/>
    <x v="1"/>
    <x v="0"/>
    <s v="Pendiente"/>
    <n v="30"/>
    <n v="2.1"/>
    <n v="32.1"/>
    <n v="0"/>
    <n v="32.1"/>
    <x v="11"/>
  </r>
  <r>
    <s v="FAC18/00091"/>
    <d v="2019-12-25T00:00:00"/>
    <x v="18"/>
    <x v="2"/>
    <x v="1"/>
    <s v="Pendiente"/>
    <n v="1512"/>
    <n v="105.84"/>
    <n v="1617.84"/>
    <n v="0"/>
    <n v="1617.84"/>
    <x v="11"/>
  </r>
  <r>
    <s v="FAC18/00090"/>
    <d v="2019-12-25T00:00:00"/>
    <x v="19"/>
    <x v="0"/>
    <x v="0"/>
    <s v="Pendiente"/>
    <n v="390"/>
    <n v="27.3"/>
    <n v="417.3"/>
    <n v="0"/>
    <n v="417.3"/>
    <x v="11"/>
  </r>
  <r>
    <s v="FAC18/00089"/>
    <d v="2019-12-25T00:00:00"/>
    <x v="20"/>
    <x v="1"/>
    <x v="0"/>
    <s v="Pendiente"/>
    <n v="90"/>
    <n v="6.3"/>
    <n v="96.3"/>
    <n v="0"/>
    <n v="96.3"/>
    <x v="11"/>
  </r>
  <r>
    <s v="FAC18/00088"/>
    <d v="2019-12-25T00:00:00"/>
    <x v="21"/>
    <x v="0"/>
    <x v="0"/>
    <s v="Pendiente"/>
    <n v="270"/>
    <n v="18.899999999999999"/>
    <n v="288.89999999999998"/>
    <n v="0"/>
    <n v="288.89999999999998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F997FB-7A7F-4263-81D1-D2FDE5AEA36B}" name="TablaDinámica3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J3:K8" firstHeaderRow="1" firstDataRow="1" firstDataCol="1"/>
  <pivotFields count="12">
    <pivotField showAll="0"/>
    <pivotField numFmtId="14" showAll="0"/>
    <pivotField showAll="0"/>
    <pivotField showAll="0"/>
    <pivotField showAll="0"/>
    <pivotField showAll="0"/>
    <pivotField numFmtId="165" showAll="0"/>
    <pivotField numFmtId="165" showAll="0"/>
    <pivotField numFmtId="165" showAll="0"/>
    <pivotField numFmtId="165" showAll="0"/>
    <pivotField dataField="1" numFmtId="165" showAll="0"/>
    <pivotField axis="axisRow" showAll="0">
      <items count="13"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1"/>
        <item t="default"/>
      </items>
    </pivotField>
  </pivotFields>
  <rowFields count="1">
    <field x="1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a de Importe restante" fld="10" baseField="0" baseItem="0"/>
  </dataField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817588-82BF-4B52-BB41-EF685A5FD1AE}" name="TablaDinámica2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6:B19" firstHeaderRow="1" firstDataRow="1" firstDataCol="1"/>
  <pivotFields count="12">
    <pivotField showAll="0"/>
    <pivotField numFmtId="14" showAll="0"/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numFmtId="165" showAll="0"/>
    <pivotField numFmtId="165" showAll="0"/>
    <pivotField dataField="1" numFmtId="165" showAll="0"/>
    <pivotField numFmtId="165" showAll="0"/>
    <pivotField numFmtId="165" showAll="0"/>
    <pivotField showAll="0">
      <items count="13"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Suma de Total importe" fld="8" baseField="0" baseItem="0"/>
  </dataFields>
  <chartFormats count="4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B93AA6-1C8C-41C0-A074-C58809EF05ED}" name="TablaDinámica1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7" firstHeaderRow="1" firstDataRow="1" firstDataCol="1"/>
  <pivotFields count="12">
    <pivotField showAll="0"/>
    <pivotField numFmtId="14" showAll="0"/>
    <pivotField showAll="0"/>
    <pivotField axis="axisRow" showAll="0">
      <items count="4">
        <item x="0"/>
        <item x="2"/>
        <item x="1"/>
        <item t="default"/>
      </items>
    </pivotField>
    <pivotField showAll="0"/>
    <pivotField showAll="0"/>
    <pivotField numFmtId="165" showAll="0"/>
    <pivotField numFmtId="165" showAll="0"/>
    <pivotField dataField="1" numFmtId="165" showAll="0"/>
    <pivotField numFmtId="165" showAll="0"/>
    <pivotField numFmtId="165" showAll="0"/>
    <pivotField showAll="0">
      <items count="13"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1"/>
        <item t="default"/>
      </items>
    </pivotField>
  </pivotFields>
  <rowFields count="1">
    <field x="3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Total importe" fld="8" baseField="0" baseItem="0"/>
  </dataFields>
  <chartFormats count="2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DD758B-BB0B-47A5-BEE1-5782A1096856}" name="TablaDinámica4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5" firstHeaderRow="1" firstDataRow="1" firstDataCol="1" rowPageCount="1" colPageCount="1"/>
  <pivotFields count="12">
    <pivotField showAll="0"/>
    <pivotField numFmtId="14" showAll="0"/>
    <pivotField axis="axisRow" showAll="0" sortType="descending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numFmtId="165" showAll="0"/>
    <pivotField numFmtId="165" showAll="0"/>
    <pivotField dataField="1" numFmtId="165" showAll="0"/>
    <pivotField numFmtId="165" showAll="0"/>
    <pivotField numFmtId="165" showAll="0"/>
    <pivotField axis="axisPage" multipleItemSelectionAllowed="1" showAll="0">
      <items count="13">
        <item x="0"/>
        <item x="1"/>
        <item x="2"/>
        <item x="3"/>
        <item h="1" x="4"/>
        <item h="1" x="5"/>
        <item h="1"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52">
    <i>
      <x v="48"/>
    </i>
    <i>
      <x v="12"/>
    </i>
    <i>
      <x v="2"/>
    </i>
    <i>
      <x v="22"/>
    </i>
    <i>
      <x v="7"/>
    </i>
    <i>
      <x v="3"/>
    </i>
    <i>
      <x v="6"/>
    </i>
    <i>
      <x v="11"/>
    </i>
    <i>
      <x v="33"/>
    </i>
    <i>
      <x v="8"/>
    </i>
    <i>
      <x v="16"/>
    </i>
    <i>
      <x v="15"/>
    </i>
    <i>
      <x v="1"/>
    </i>
    <i>
      <x v="47"/>
    </i>
    <i>
      <x v="10"/>
    </i>
    <i>
      <x v="25"/>
    </i>
    <i>
      <x v="44"/>
    </i>
    <i>
      <x v="9"/>
    </i>
    <i>
      <x v="43"/>
    </i>
    <i>
      <x v="29"/>
    </i>
    <i>
      <x v="14"/>
    </i>
    <i>
      <x v="50"/>
    </i>
    <i>
      <x v="4"/>
    </i>
    <i>
      <x v="20"/>
    </i>
    <i>
      <x v="21"/>
    </i>
    <i>
      <x v="26"/>
    </i>
    <i>
      <x v="35"/>
    </i>
    <i>
      <x/>
    </i>
    <i>
      <x v="5"/>
    </i>
    <i>
      <x v="39"/>
    </i>
    <i>
      <x v="24"/>
    </i>
    <i>
      <x v="49"/>
    </i>
    <i>
      <x v="13"/>
    </i>
    <i>
      <x v="38"/>
    </i>
    <i>
      <x v="19"/>
    </i>
    <i>
      <x v="23"/>
    </i>
    <i>
      <x v="17"/>
    </i>
    <i>
      <x v="37"/>
    </i>
    <i>
      <x v="45"/>
    </i>
    <i>
      <x v="30"/>
    </i>
    <i>
      <x v="18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1" hier="-1"/>
  </pageFields>
  <dataFields count="1">
    <dataField name="Suma de Total importe" fld="8" baseField="0" baseItem="0" numFmtId="44"/>
  </dataFields>
  <formats count="1">
    <format dxfId="1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573D20E5-0FF4-4245-ACC6-270FD70F6AF4}" sourceName="Mes">
  <pivotTables>
    <pivotTable tabId="2" name="TablaDinámica1"/>
    <pivotTable tabId="2" name="TablaDinámica2"/>
    <pivotTable tabId="2" name="TablaDinámica3"/>
    <pivotTable tabId="4" name="TablaDinámica4"/>
  </pivotTables>
  <data>
    <tabular pivotCacheId="1707875147">
      <items count="12">
        <i x="0" s="1"/>
        <i x="1" s="1"/>
        <i x="2" s="1"/>
        <i x="3" s="1"/>
        <i x="4"/>
        <i x="5"/>
        <i x="6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CE865146-D7A3-4F07-8856-B5EB363AC367}" cache="SegmentaciónDeDatos_Mes" caption="Mes" columnCount="12" style="SlicerStyleDark6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B8C7-C0DB-4ADC-AFAA-7203A0F8E39F}">
  <dimension ref="A1"/>
  <sheetViews>
    <sheetView showGridLines="0" tabSelected="1" workbookViewId="0">
      <selection activeCell="N7" sqref="N7"/>
    </sheetView>
  </sheetViews>
  <sheetFormatPr baseColWidth="10" defaultRowHeight="14.4" x14ac:dyDescent="0.3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0701-C170-4B15-907B-8E5E31A373AA}">
  <dimension ref="A3:K19"/>
  <sheetViews>
    <sheetView workbookViewId="0">
      <selection activeCell="B3" sqref="B3"/>
    </sheetView>
  </sheetViews>
  <sheetFormatPr baseColWidth="10" defaultRowHeight="14.4" x14ac:dyDescent="0.3"/>
  <cols>
    <col min="1" max="1" width="17.109375" bestFit="1" customWidth="1"/>
    <col min="2" max="2" width="20.6640625" bestFit="1" customWidth="1"/>
    <col min="3" max="3" width="7.44140625" bestFit="1" customWidth="1"/>
    <col min="4" max="4" width="6.21875" bestFit="1" customWidth="1"/>
    <col min="5" max="5" width="4.88671875" bestFit="1" customWidth="1"/>
    <col min="6" max="6" width="5.77734375" bestFit="1" customWidth="1"/>
    <col min="7" max="7" width="5.44140625" bestFit="1" customWidth="1"/>
    <col min="8" max="8" width="4.88671875" bestFit="1" customWidth="1"/>
    <col min="9" max="9" width="6.6640625" bestFit="1" customWidth="1"/>
    <col min="10" max="10" width="17.109375" bestFit="1" customWidth="1"/>
    <col min="11" max="11" width="23.5546875" bestFit="1" customWidth="1"/>
    <col min="12" max="12" width="10.44140625" bestFit="1" customWidth="1"/>
    <col min="13" max="13" width="9.6640625" bestFit="1" customWidth="1"/>
    <col min="14" max="14" width="12.21875" bestFit="1" customWidth="1"/>
  </cols>
  <sheetData>
    <row r="3" spans="1:11" x14ac:dyDescent="0.3">
      <c r="A3" s="6" t="s">
        <v>84</v>
      </c>
      <c r="B3" t="s">
        <v>90</v>
      </c>
      <c r="J3" s="6" t="s">
        <v>84</v>
      </c>
      <c r="K3" t="s">
        <v>91</v>
      </c>
    </row>
    <row r="4" spans="1:11" x14ac:dyDescent="0.3">
      <c r="A4" s="7" t="s">
        <v>79</v>
      </c>
      <c r="B4" s="8">
        <v>17214.16</v>
      </c>
      <c r="J4" s="7" t="s">
        <v>86</v>
      </c>
      <c r="K4" s="8">
        <v>13395.46</v>
      </c>
    </row>
    <row r="5" spans="1:11" x14ac:dyDescent="0.3">
      <c r="A5" s="7" t="s">
        <v>81</v>
      </c>
      <c r="B5" s="8">
        <v>24359.620000000003</v>
      </c>
      <c r="J5" s="7" t="s">
        <v>87</v>
      </c>
      <c r="K5" s="8">
        <v>7955.28</v>
      </c>
    </row>
    <row r="6" spans="1:11" x14ac:dyDescent="0.3">
      <c r="A6" s="7" t="s">
        <v>80</v>
      </c>
      <c r="B6" s="8">
        <v>24509.419999999991</v>
      </c>
      <c r="J6" s="7" t="s">
        <v>88</v>
      </c>
      <c r="K6" s="8">
        <v>6132.1799999999994</v>
      </c>
    </row>
    <row r="7" spans="1:11" x14ac:dyDescent="0.3">
      <c r="A7" s="7" t="s">
        <v>85</v>
      </c>
      <c r="B7" s="8">
        <v>66083.199999999983</v>
      </c>
      <c r="J7" s="7" t="s">
        <v>89</v>
      </c>
      <c r="K7" s="8">
        <v>6727.9800000000005</v>
      </c>
    </row>
    <row r="8" spans="1:11" x14ac:dyDescent="0.3">
      <c r="J8" s="7" t="s">
        <v>85</v>
      </c>
      <c r="K8" s="8">
        <v>34210.9</v>
      </c>
    </row>
    <row r="16" spans="1:11" x14ac:dyDescent="0.3">
      <c r="A16" s="6" t="s">
        <v>84</v>
      </c>
      <c r="B16" t="s">
        <v>90</v>
      </c>
    </row>
    <row r="17" spans="1:2" x14ac:dyDescent="0.3">
      <c r="A17" s="7" t="s">
        <v>82</v>
      </c>
      <c r="B17" s="8">
        <v>26647.280000000002</v>
      </c>
    </row>
    <row r="18" spans="1:2" x14ac:dyDescent="0.3">
      <c r="A18" s="7" t="s">
        <v>83</v>
      </c>
      <c r="B18" s="8">
        <v>39435.920000000006</v>
      </c>
    </row>
    <row r="19" spans="1:2" x14ac:dyDescent="0.3">
      <c r="A19" s="7" t="s">
        <v>85</v>
      </c>
      <c r="B19" s="8">
        <v>66083.200000000012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918D-94C1-48F8-92A2-3C9E3772E2A6}">
  <dimension ref="A1:F55"/>
  <sheetViews>
    <sheetView workbookViewId="0">
      <selection activeCell="P24" sqref="P24"/>
    </sheetView>
  </sheetViews>
  <sheetFormatPr baseColWidth="10" defaultRowHeight="14.4" x14ac:dyDescent="0.3"/>
  <cols>
    <col min="1" max="1" width="17.109375" bestFit="1" customWidth="1"/>
    <col min="2" max="2" width="20.6640625" bestFit="1" customWidth="1"/>
  </cols>
  <sheetData>
    <row r="1" spans="1:6" x14ac:dyDescent="0.3">
      <c r="A1" s="6" t="s">
        <v>9</v>
      </c>
      <c r="B1" t="s">
        <v>92</v>
      </c>
    </row>
    <row r="3" spans="1:6" x14ac:dyDescent="0.3">
      <c r="A3" s="6" t="s">
        <v>84</v>
      </c>
      <c r="B3" t="s">
        <v>90</v>
      </c>
    </row>
    <row r="4" spans="1:6" x14ac:dyDescent="0.3">
      <c r="A4" s="7" t="s">
        <v>26</v>
      </c>
      <c r="B4" s="9">
        <v>3173.62</v>
      </c>
      <c r="D4" t="str">
        <f>A4</f>
        <v>Cliente 7</v>
      </c>
      <c r="E4">
        <f>B4</f>
        <v>3173.62</v>
      </c>
      <c r="F4" s="10">
        <f>E4/$E$10</f>
        <v>2.1829368817710779E-2</v>
      </c>
    </row>
    <row r="5" spans="1:6" x14ac:dyDescent="0.3">
      <c r="A5" s="7" t="s">
        <v>45</v>
      </c>
      <c r="B5" s="9">
        <v>3173.62</v>
      </c>
      <c r="D5" t="str">
        <f t="shared" ref="D5:E8" si="0">A5</f>
        <v>Cliente 20</v>
      </c>
      <c r="E5">
        <f t="shared" si="0"/>
        <v>3173.62</v>
      </c>
      <c r="F5" s="10">
        <f t="shared" ref="F5:F8" si="1">E5/$E$10</f>
        <v>2.1829368817710779E-2</v>
      </c>
    </row>
    <row r="6" spans="1:6" x14ac:dyDescent="0.3">
      <c r="A6" s="7" t="s">
        <v>34</v>
      </c>
      <c r="B6" s="9">
        <v>2816.2400000000002</v>
      </c>
      <c r="D6" t="str">
        <f t="shared" si="0"/>
        <v>Cliente 11</v>
      </c>
      <c r="E6">
        <f t="shared" si="0"/>
        <v>2816.2400000000002</v>
      </c>
      <c r="F6" s="10">
        <f t="shared" si="1"/>
        <v>1.9371172868582191E-2</v>
      </c>
    </row>
    <row r="7" spans="1:6" x14ac:dyDescent="0.3">
      <c r="A7" s="7" t="s">
        <v>17</v>
      </c>
      <c r="B7" s="9">
        <v>2470.63</v>
      </c>
      <c r="D7" t="str">
        <f t="shared" si="0"/>
        <v>Cliente 3</v>
      </c>
      <c r="E7">
        <f t="shared" si="0"/>
        <v>2470.63</v>
      </c>
      <c r="F7" s="10">
        <f t="shared" si="1"/>
        <v>1.6993935468676398E-2</v>
      </c>
    </row>
    <row r="8" spans="1:6" x14ac:dyDescent="0.3">
      <c r="A8" s="7" t="s">
        <v>41</v>
      </c>
      <c r="B8" s="9">
        <v>2470.63</v>
      </c>
      <c r="D8" t="str">
        <f t="shared" si="0"/>
        <v>Cliente 16</v>
      </c>
      <c r="E8">
        <f t="shared" si="0"/>
        <v>2470.63</v>
      </c>
      <c r="F8" s="10">
        <f t="shared" si="1"/>
        <v>1.6993935468676398E-2</v>
      </c>
    </row>
    <row r="9" spans="1:6" x14ac:dyDescent="0.3">
      <c r="A9" s="7" t="s">
        <v>36</v>
      </c>
      <c r="B9" s="9">
        <v>2364.7000000000003</v>
      </c>
    </row>
    <row r="10" spans="1:6" x14ac:dyDescent="0.3">
      <c r="A10" s="7" t="s">
        <v>40</v>
      </c>
      <c r="B10" s="9">
        <v>2354</v>
      </c>
      <c r="E10">
        <v>145383.04000000004</v>
      </c>
    </row>
    <row r="11" spans="1:6" x14ac:dyDescent="0.3">
      <c r="A11" s="7" t="s">
        <v>14</v>
      </c>
      <c r="B11" s="9">
        <v>2354</v>
      </c>
    </row>
    <row r="12" spans="1:6" x14ac:dyDescent="0.3">
      <c r="A12" s="7" t="s">
        <v>20</v>
      </c>
      <c r="B12" s="9">
        <v>2297.29</v>
      </c>
    </row>
    <row r="13" spans="1:6" x14ac:dyDescent="0.3">
      <c r="A13" s="7" t="s">
        <v>42</v>
      </c>
      <c r="B13" s="9">
        <v>2297.29</v>
      </c>
    </row>
    <row r="14" spans="1:6" x14ac:dyDescent="0.3">
      <c r="A14" s="7" t="s">
        <v>49</v>
      </c>
      <c r="B14" s="9">
        <v>2035.1399999999999</v>
      </c>
    </row>
    <row r="15" spans="1:6" x14ac:dyDescent="0.3">
      <c r="A15" s="7" t="s">
        <v>48</v>
      </c>
      <c r="B15" s="9">
        <v>2003.04</v>
      </c>
    </row>
    <row r="16" spans="1:6" x14ac:dyDescent="0.3">
      <c r="A16" s="7" t="s">
        <v>32</v>
      </c>
      <c r="B16" s="9">
        <v>2003.04</v>
      </c>
    </row>
    <row r="17" spans="1:2" x14ac:dyDescent="0.3">
      <c r="A17" s="7" t="s">
        <v>24</v>
      </c>
      <c r="B17" s="9">
        <v>1850.03</v>
      </c>
    </row>
    <row r="18" spans="1:2" x14ac:dyDescent="0.3">
      <c r="A18" s="7" t="s">
        <v>44</v>
      </c>
      <c r="B18" s="9">
        <v>1850.03</v>
      </c>
    </row>
    <row r="19" spans="1:2" x14ac:dyDescent="0.3">
      <c r="A19" s="7" t="s">
        <v>57</v>
      </c>
      <c r="B19" s="9">
        <v>1721.63</v>
      </c>
    </row>
    <row r="20" spans="1:2" x14ac:dyDescent="0.3">
      <c r="A20" s="7" t="s">
        <v>22</v>
      </c>
      <c r="B20" s="9">
        <v>1679.8999999999999</v>
      </c>
    </row>
    <row r="21" spans="1:2" x14ac:dyDescent="0.3">
      <c r="A21" s="7" t="s">
        <v>43</v>
      </c>
      <c r="B21" s="9">
        <v>1679.8999999999999</v>
      </c>
    </row>
    <row r="22" spans="1:2" x14ac:dyDescent="0.3">
      <c r="A22" s="7" t="s">
        <v>74</v>
      </c>
      <c r="B22" s="9">
        <v>1617.84</v>
      </c>
    </row>
    <row r="23" spans="1:2" x14ac:dyDescent="0.3">
      <c r="A23" s="7" t="s">
        <v>61</v>
      </c>
      <c r="B23" s="9">
        <v>1617.84</v>
      </c>
    </row>
    <row r="24" spans="1:2" x14ac:dyDescent="0.3">
      <c r="A24" s="7" t="s">
        <v>47</v>
      </c>
      <c r="B24" s="9">
        <v>1572.9</v>
      </c>
    </row>
    <row r="25" spans="1:2" x14ac:dyDescent="0.3">
      <c r="A25" s="7" t="s">
        <v>30</v>
      </c>
      <c r="B25" s="9">
        <v>1572.9</v>
      </c>
    </row>
    <row r="26" spans="1:2" x14ac:dyDescent="0.3">
      <c r="A26" s="7" t="s">
        <v>38</v>
      </c>
      <c r="B26" s="9">
        <v>1571.8300000000002</v>
      </c>
    </row>
    <row r="27" spans="1:2" x14ac:dyDescent="0.3">
      <c r="A27" s="7" t="s">
        <v>53</v>
      </c>
      <c r="B27" s="9">
        <v>1562.2</v>
      </c>
    </row>
    <row r="28" spans="1:2" x14ac:dyDescent="0.3">
      <c r="A28" s="7" t="s">
        <v>54</v>
      </c>
      <c r="B28" s="9">
        <v>1316.1000000000001</v>
      </c>
    </row>
    <row r="29" spans="1:2" x14ac:dyDescent="0.3">
      <c r="A29" s="7" t="s">
        <v>58</v>
      </c>
      <c r="B29" s="9">
        <v>1266.8800000000001</v>
      </c>
    </row>
    <row r="30" spans="1:2" x14ac:dyDescent="0.3">
      <c r="A30" s="7" t="s">
        <v>66</v>
      </c>
      <c r="B30" s="9">
        <v>1251.9000000000001</v>
      </c>
    </row>
    <row r="31" spans="1:2" x14ac:dyDescent="0.3">
      <c r="A31" s="7" t="s">
        <v>11</v>
      </c>
      <c r="B31" s="9">
        <v>1214.45</v>
      </c>
    </row>
    <row r="32" spans="1:2" x14ac:dyDescent="0.3">
      <c r="A32" s="7" t="s">
        <v>39</v>
      </c>
      <c r="B32" s="9">
        <v>1214.45</v>
      </c>
    </row>
    <row r="33" spans="1:2" x14ac:dyDescent="0.3">
      <c r="A33" s="7" t="s">
        <v>70</v>
      </c>
      <c r="B33" s="9">
        <v>1122.43</v>
      </c>
    </row>
    <row r="34" spans="1:2" x14ac:dyDescent="0.3">
      <c r="A34" s="7" t="s">
        <v>56</v>
      </c>
      <c r="B34" s="9">
        <v>1070</v>
      </c>
    </row>
    <row r="35" spans="1:2" x14ac:dyDescent="0.3">
      <c r="A35" s="7" t="s">
        <v>28</v>
      </c>
      <c r="B35" s="9">
        <v>1064.6499999999999</v>
      </c>
    </row>
    <row r="36" spans="1:2" x14ac:dyDescent="0.3">
      <c r="A36" s="7" t="s">
        <v>46</v>
      </c>
      <c r="B36" s="9">
        <v>1064.6499999999999</v>
      </c>
    </row>
    <row r="37" spans="1:2" x14ac:dyDescent="0.3">
      <c r="A37" s="7" t="s">
        <v>69</v>
      </c>
      <c r="B37" s="9">
        <v>599.20000000000005</v>
      </c>
    </row>
    <row r="38" spans="1:2" x14ac:dyDescent="0.3">
      <c r="A38" s="7" t="s">
        <v>52</v>
      </c>
      <c r="B38" s="9">
        <v>599.20000000000005</v>
      </c>
    </row>
    <row r="39" spans="1:2" x14ac:dyDescent="0.3">
      <c r="A39" s="7" t="s">
        <v>55</v>
      </c>
      <c r="B39" s="9">
        <v>535</v>
      </c>
    </row>
    <row r="40" spans="1:2" x14ac:dyDescent="0.3">
      <c r="A40" s="7" t="s">
        <v>50</v>
      </c>
      <c r="B40" s="9">
        <v>513.6</v>
      </c>
    </row>
    <row r="41" spans="1:2" x14ac:dyDescent="0.3">
      <c r="A41" s="7" t="s">
        <v>68</v>
      </c>
      <c r="B41" s="9">
        <v>470.8</v>
      </c>
    </row>
    <row r="42" spans="1:2" x14ac:dyDescent="0.3">
      <c r="A42" s="7" t="s">
        <v>75</v>
      </c>
      <c r="B42" s="9">
        <v>417.3</v>
      </c>
    </row>
    <row r="43" spans="1:2" x14ac:dyDescent="0.3">
      <c r="A43" s="7" t="s">
        <v>62</v>
      </c>
      <c r="B43" s="9">
        <v>417.3</v>
      </c>
    </row>
    <row r="44" spans="1:2" x14ac:dyDescent="0.3">
      <c r="A44" s="7" t="s">
        <v>51</v>
      </c>
      <c r="B44" s="9">
        <v>385.2</v>
      </c>
    </row>
    <row r="45" spans="1:2" x14ac:dyDescent="0.3">
      <c r="A45" s="7" t="s">
        <v>65</v>
      </c>
      <c r="B45" s="9">
        <v>310.3</v>
      </c>
    </row>
    <row r="46" spans="1:2" x14ac:dyDescent="0.3">
      <c r="A46" s="7" t="s">
        <v>64</v>
      </c>
      <c r="B46" s="9">
        <v>288.89999999999998</v>
      </c>
    </row>
    <row r="47" spans="1:2" x14ac:dyDescent="0.3">
      <c r="A47" s="7" t="s">
        <v>59</v>
      </c>
      <c r="B47" s="9">
        <v>192.6</v>
      </c>
    </row>
    <row r="48" spans="1:2" x14ac:dyDescent="0.3">
      <c r="A48" s="7" t="s">
        <v>72</v>
      </c>
      <c r="B48" s="9">
        <v>192.6</v>
      </c>
    </row>
    <row r="49" spans="1:2" x14ac:dyDescent="0.3">
      <c r="A49" s="7" t="s">
        <v>71</v>
      </c>
      <c r="B49" s="9">
        <v>144.44999999999999</v>
      </c>
    </row>
    <row r="50" spans="1:2" x14ac:dyDescent="0.3">
      <c r="A50" s="7" t="s">
        <v>63</v>
      </c>
      <c r="B50" s="9">
        <v>96.3</v>
      </c>
    </row>
    <row r="51" spans="1:2" x14ac:dyDescent="0.3">
      <c r="A51" s="7" t="s">
        <v>76</v>
      </c>
      <c r="B51" s="9">
        <v>96.3</v>
      </c>
    </row>
    <row r="52" spans="1:2" x14ac:dyDescent="0.3">
      <c r="A52" s="7" t="s">
        <v>67</v>
      </c>
      <c r="B52" s="9">
        <v>64.2</v>
      </c>
    </row>
    <row r="53" spans="1:2" x14ac:dyDescent="0.3">
      <c r="A53" s="7" t="s">
        <v>60</v>
      </c>
      <c r="B53" s="9">
        <v>32.1</v>
      </c>
    </row>
    <row r="54" spans="1:2" x14ac:dyDescent="0.3">
      <c r="A54" s="7" t="s">
        <v>73</v>
      </c>
      <c r="B54" s="9">
        <v>32.1</v>
      </c>
    </row>
    <row r="55" spans="1:2" x14ac:dyDescent="0.3">
      <c r="A55" s="7" t="s">
        <v>85</v>
      </c>
      <c r="B55" s="9">
        <v>66083.199999999983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950D-E0C6-48F9-9D7C-D96128931D81}">
  <sheetPr codeName="Hoja6">
    <tabColor theme="0" tint="-0.249977111117893"/>
  </sheetPr>
  <dimension ref="A1:M1048576"/>
  <sheetViews>
    <sheetView zoomScale="85" zoomScaleNormal="85" workbookViewId="0">
      <selection activeCell="D7" sqref="D7"/>
    </sheetView>
  </sheetViews>
  <sheetFormatPr baseColWidth="10" defaultColWidth="8.6640625" defaultRowHeight="14.4" x14ac:dyDescent="0.3"/>
  <cols>
    <col min="1" max="1" width="12.88671875" bestFit="1" customWidth="1"/>
    <col min="2" max="2" width="10.88671875" bestFit="1" customWidth="1"/>
    <col min="3" max="3" width="17.5546875" customWidth="1"/>
    <col min="4" max="4" width="18.109375" style="4" bestFit="1" customWidth="1"/>
    <col min="5" max="5" width="17.6640625" style="4" customWidth="1"/>
    <col min="6" max="6" width="21.33203125" bestFit="1" customWidth="1"/>
    <col min="7" max="7" width="11" bestFit="1" customWidth="1"/>
    <col min="8" max="8" width="14.109375" customWidth="1"/>
    <col min="9" max="9" width="12.33203125" bestFit="1" customWidth="1"/>
    <col min="10" max="10" width="14.88671875" customWidth="1"/>
    <col min="11" max="11" width="15" bestFit="1" customWidth="1"/>
    <col min="13" max="13" width="17.33203125" bestFit="1" customWidth="1"/>
    <col min="15" max="15" width="38.886718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5" t="s">
        <v>77</v>
      </c>
      <c r="E1" s="5" t="s">
        <v>78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3" x14ac:dyDescent="0.3">
      <c r="A2" t="s">
        <v>10</v>
      </c>
      <c r="B2" s="2">
        <v>43496</v>
      </c>
      <c r="C2" t="s">
        <v>11</v>
      </c>
      <c r="D2" s="4" t="s">
        <v>79</v>
      </c>
      <c r="E2" s="4" t="s">
        <v>83</v>
      </c>
      <c r="F2" t="s">
        <v>12</v>
      </c>
      <c r="G2" s="3">
        <v>290</v>
      </c>
      <c r="H2" s="3">
        <v>20.3</v>
      </c>
      <c r="I2" s="3">
        <v>310.3</v>
      </c>
      <c r="J2" s="3">
        <v>310.3</v>
      </c>
      <c r="K2" s="3">
        <f>I2-J2</f>
        <v>0</v>
      </c>
      <c r="L2" s="4" t="str">
        <f t="shared" ref="L2:L65" si="0">TEXT(B2,"mmmmmmmmmmmmmm")</f>
        <v>enero</v>
      </c>
      <c r="M2" s="3"/>
    </row>
    <row r="3" spans="1:13" x14ac:dyDescent="0.3">
      <c r="A3" t="s">
        <v>13</v>
      </c>
      <c r="B3" s="2">
        <v>43496</v>
      </c>
      <c r="C3" t="s">
        <v>14</v>
      </c>
      <c r="D3" s="4" t="s">
        <v>80</v>
      </c>
      <c r="E3" s="4" t="s">
        <v>82</v>
      </c>
      <c r="F3" t="s">
        <v>15</v>
      </c>
      <c r="G3" s="3">
        <v>1170</v>
      </c>
      <c r="H3" s="3">
        <v>81.900000000000006</v>
      </c>
      <c r="I3" s="3">
        <v>1251.9000000000001</v>
      </c>
      <c r="J3" s="3">
        <v>1201.9000000000001</v>
      </c>
      <c r="K3" s="3">
        <f t="shared" ref="K3:K66" si="1">I3-J3</f>
        <v>50</v>
      </c>
      <c r="L3" s="4" t="str">
        <f t="shared" si="0"/>
        <v>enero</v>
      </c>
      <c r="M3" s="3"/>
    </row>
    <row r="4" spans="1:13" x14ac:dyDescent="0.3">
      <c r="A4" t="s">
        <v>16</v>
      </c>
      <c r="B4" s="2">
        <v>43496</v>
      </c>
      <c r="C4" t="s">
        <v>17</v>
      </c>
      <c r="D4" s="4" t="s">
        <v>81</v>
      </c>
      <c r="E4" s="4" t="s">
        <v>82</v>
      </c>
      <c r="F4" t="s">
        <v>18</v>
      </c>
      <c r="G4" s="3">
        <v>60</v>
      </c>
      <c r="H4" s="3">
        <v>4.2</v>
      </c>
      <c r="I4" s="3">
        <v>64.2</v>
      </c>
      <c r="J4" s="3">
        <v>0</v>
      </c>
      <c r="K4" s="3">
        <f t="shared" si="1"/>
        <v>64.2</v>
      </c>
      <c r="L4" s="4" t="str">
        <f t="shared" si="0"/>
        <v>enero</v>
      </c>
    </row>
    <row r="5" spans="1:13" x14ac:dyDescent="0.3">
      <c r="A5" t="s">
        <v>19</v>
      </c>
      <c r="B5" s="2">
        <v>43496</v>
      </c>
      <c r="C5" t="s">
        <v>20</v>
      </c>
      <c r="D5" s="4" t="s">
        <v>80</v>
      </c>
      <c r="E5" s="4" t="s">
        <v>83</v>
      </c>
      <c r="F5" t="s">
        <v>18</v>
      </c>
      <c r="G5" s="3">
        <v>440</v>
      </c>
      <c r="H5" s="3">
        <v>30.8</v>
      </c>
      <c r="I5" s="3">
        <v>470.8</v>
      </c>
      <c r="J5" s="3">
        <v>0</v>
      </c>
      <c r="K5" s="3">
        <f t="shared" si="1"/>
        <v>470.8</v>
      </c>
      <c r="L5" s="4" t="str">
        <f t="shared" si="0"/>
        <v>enero</v>
      </c>
    </row>
    <row r="6" spans="1:13" x14ac:dyDescent="0.3">
      <c r="A6" t="s">
        <v>21</v>
      </c>
      <c r="B6" s="2">
        <v>43496</v>
      </c>
      <c r="C6" t="s">
        <v>22</v>
      </c>
      <c r="D6" s="4" t="s">
        <v>80</v>
      </c>
      <c r="E6" s="4" t="s">
        <v>83</v>
      </c>
      <c r="F6" t="s">
        <v>15</v>
      </c>
      <c r="G6" s="3">
        <v>560</v>
      </c>
      <c r="H6" s="3">
        <v>39.200000000000003</v>
      </c>
      <c r="I6" s="3">
        <v>599.20000000000005</v>
      </c>
      <c r="J6" s="3">
        <v>360</v>
      </c>
      <c r="K6" s="3">
        <f t="shared" si="1"/>
        <v>239.20000000000005</v>
      </c>
      <c r="L6" s="4" t="str">
        <f t="shared" si="0"/>
        <v>enero</v>
      </c>
    </row>
    <row r="7" spans="1:13" x14ac:dyDescent="0.3">
      <c r="A7" t="s">
        <v>23</v>
      </c>
      <c r="B7" s="2">
        <v>43496</v>
      </c>
      <c r="C7" t="s">
        <v>24</v>
      </c>
      <c r="D7" s="4" t="s">
        <v>80</v>
      </c>
      <c r="E7" s="4" t="s">
        <v>83</v>
      </c>
      <c r="F7" t="s">
        <v>12</v>
      </c>
      <c r="G7" s="3">
        <v>1049</v>
      </c>
      <c r="H7" s="3">
        <v>73.430000000000007</v>
      </c>
      <c r="I7" s="3">
        <v>1122.43</v>
      </c>
      <c r="J7" s="3">
        <v>1122.43</v>
      </c>
      <c r="K7" s="3">
        <f t="shared" si="1"/>
        <v>0</v>
      </c>
      <c r="L7" s="4" t="str">
        <f t="shared" si="0"/>
        <v>enero</v>
      </c>
    </row>
    <row r="8" spans="1:13" x14ac:dyDescent="0.3">
      <c r="A8" t="s">
        <v>25</v>
      </c>
      <c r="B8" s="2">
        <v>43495</v>
      </c>
      <c r="C8" t="s">
        <v>26</v>
      </c>
      <c r="D8" s="4" t="s">
        <v>79</v>
      </c>
      <c r="E8" s="4" t="s">
        <v>82</v>
      </c>
      <c r="F8" t="s">
        <v>18</v>
      </c>
      <c r="G8" s="3">
        <v>135</v>
      </c>
      <c r="H8" s="3">
        <v>9.4499999999999993</v>
      </c>
      <c r="I8" s="3">
        <v>144.44999999999999</v>
      </c>
      <c r="J8" s="3">
        <v>0</v>
      </c>
      <c r="K8" s="3">
        <f t="shared" si="1"/>
        <v>144.44999999999999</v>
      </c>
      <c r="L8" s="4" t="str">
        <f t="shared" si="0"/>
        <v>enero</v>
      </c>
    </row>
    <row r="9" spans="1:13" x14ac:dyDescent="0.3">
      <c r="A9" t="s">
        <v>27</v>
      </c>
      <c r="B9" s="2">
        <v>43491</v>
      </c>
      <c r="C9" t="s">
        <v>28</v>
      </c>
      <c r="D9" s="4" t="s">
        <v>80</v>
      </c>
      <c r="E9" s="4" t="s">
        <v>82</v>
      </c>
      <c r="F9" t="s">
        <v>12</v>
      </c>
      <c r="G9" s="3">
        <v>180</v>
      </c>
      <c r="H9" s="3">
        <v>12.6</v>
      </c>
      <c r="I9" s="3">
        <v>192.6</v>
      </c>
      <c r="J9" s="3">
        <v>192.6</v>
      </c>
      <c r="K9" s="3">
        <f t="shared" si="1"/>
        <v>0</v>
      </c>
      <c r="L9" s="4" t="str">
        <f t="shared" si="0"/>
        <v>enero</v>
      </c>
    </row>
    <row r="10" spans="1:13" x14ac:dyDescent="0.3">
      <c r="A10" t="s">
        <v>29</v>
      </c>
      <c r="B10" s="2">
        <v>43490</v>
      </c>
      <c r="C10" t="s">
        <v>30</v>
      </c>
      <c r="D10" s="4" t="s">
        <v>81</v>
      </c>
      <c r="E10" s="4" t="s">
        <v>82</v>
      </c>
      <c r="F10" t="s">
        <v>18</v>
      </c>
      <c r="G10" s="3">
        <v>30</v>
      </c>
      <c r="H10" s="3">
        <v>2.1</v>
      </c>
      <c r="I10" s="3">
        <v>32.1</v>
      </c>
      <c r="J10" s="3">
        <v>0</v>
      </c>
      <c r="K10" s="3">
        <f t="shared" si="1"/>
        <v>32.1</v>
      </c>
      <c r="L10" s="4" t="str">
        <f t="shared" si="0"/>
        <v>enero</v>
      </c>
    </row>
    <row r="11" spans="1:13" x14ac:dyDescent="0.3">
      <c r="A11" t="s">
        <v>31</v>
      </c>
      <c r="B11" s="2">
        <v>43490</v>
      </c>
      <c r="C11" t="s">
        <v>32</v>
      </c>
      <c r="D11" s="4" t="s">
        <v>79</v>
      </c>
      <c r="E11" s="4" t="s">
        <v>82</v>
      </c>
      <c r="F11" t="s">
        <v>18</v>
      </c>
      <c r="G11" s="3">
        <v>1512</v>
      </c>
      <c r="H11" s="3">
        <v>105.84</v>
      </c>
      <c r="I11" s="3">
        <v>1617.84</v>
      </c>
      <c r="J11" s="3">
        <v>0</v>
      </c>
      <c r="K11" s="3">
        <f t="shared" si="1"/>
        <v>1617.84</v>
      </c>
      <c r="L11" s="4" t="str">
        <f t="shared" si="0"/>
        <v>enero</v>
      </c>
    </row>
    <row r="12" spans="1:13" x14ac:dyDescent="0.3">
      <c r="A12" t="s">
        <v>33</v>
      </c>
      <c r="B12" s="2">
        <v>43490</v>
      </c>
      <c r="C12" t="s">
        <v>34</v>
      </c>
      <c r="D12" s="4" t="s">
        <v>80</v>
      </c>
      <c r="E12" s="4" t="s">
        <v>82</v>
      </c>
      <c r="F12" t="s">
        <v>18</v>
      </c>
      <c r="G12" s="3">
        <v>390</v>
      </c>
      <c r="H12" s="3">
        <v>27.3</v>
      </c>
      <c r="I12" s="3">
        <v>417.3</v>
      </c>
      <c r="J12" s="3">
        <v>0</v>
      </c>
      <c r="K12" s="3">
        <f t="shared" si="1"/>
        <v>417.3</v>
      </c>
      <c r="L12" s="4" t="str">
        <f t="shared" si="0"/>
        <v>enero</v>
      </c>
    </row>
    <row r="13" spans="1:13" x14ac:dyDescent="0.3">
      <c r="A13" t="s">
        <v>35</v>
      </c>
      <c r="B13" s="2">
        <v>43490</v>
      </c>
      <c r="C13" t="s">
        <v>36</v>
      </c>
      <c r="D13" s="4" t="s">
        <v>81</v>
      </c>
      <c r="E13" s="4" t="s">
        <v>82</v>
      </c>
      <c r="F13" t="s">
        <v>18</v>
      </c>
      <c r="G13" s="3">
        <v>90</v>
      </c>
      <c r="H13" s="3">
        <v>6.3</v>
      </c>
      <c r="I13" s="3">
        <v>96.3</v>
      </c>
      <c r="J13" s="3">
        <v>0</v>
      </c>
      <c r="K13" s="3">
        <f t="shared" si="1"/>
        <v>96.3</v>
      </c>
      <c r="L13" s="4" t="str">
        <f t="shared" si="0"/>
        <v>enero</v>
      </c>
    </row>
    <row r="14" spans="1:13" x14ac:dyDescent="0.3">
      <c r="A14" t="s">
        <v>37</v>
      </c>
      <c r="B14" s="2">
        <v>43489</v>
      </c>
      <c r="C14" t="s">
        <v>38</v>
      </c>
      <c r="D14" s="4" t="s">
        <v>81</v>
      </c>
      <c r="E14" s="4" t="s">
        <v>82</v>
      </c>
      <c r="F14" t="s">
        <v>18</v>
      </c>
      <c r="G14" s="3">
        <v>270</v>
      </c>
      <c r="H14" s="3">
        <v>18.899999999999999</v>
      </c>
      <c r="I14" s="3">
        <v>288.89999999999998</v>
      </c>
      <c r="J14" s="3">
        <v>0</v>
      </c>
      <c r="K14" s="3">
        <f t="shared" si="1"/>
        <v>288.89999999999998</v>
      </c>
      <c r="L14" s="4" t="str">
        <f t="shared" si="0"/>
        <v>enero</v>
      </c>
    </row>
    <row r="15" spans="1:13" x14ac:dyDescent="0.3">
      <c r="A15" t="s">
        <v>10</v>
      </c>
      <c r="B15" s="2">
        <v>43495</v>
      </c>
      <c r="C15" t="s">
        <v>39</v>
      </c>
      <c r="D15" s="4" t="s">
        <v>80</v>
      </c>
      <c r="E15" s="4" t="s">
        <v>83</v>
      </c>
      <c r="F15" t="s">
        <v>12</v>
      </c>
      <c r="G15" s="3">
        <v>290</v>
      </c>
      <c r="H15" s="3">
        <v>20.3</v>
      </c>
      <c r="I15" s="3">
        <v>310.3</v>
      </c>
      <c r="J15" s="3">
        <v>310.3</v>
      </c>
      <c r="K15" s="3">
        <f t="shared" si="1"/>
        <v>0</v>
      </c>
      <c r="L15" s="4" t="str">
        <f t="shared" si="0"/>
        <v>enero</v>
      </c>
    </row>
    <row r="16" spans="1:13" x14ac:dyDescent="0.3">
      <c r="A16" t="s">
        <v>13</v>
      </c>
      <c r="B16" s="2">
        <v>43495</v>
      </c>
      <c r="C16" t="s">
        <v>40</v>
      </c>
      <c r="D16" s="4" t="s">
        <v>80</v>
      </c>
      <c r="E16" s="4" t="s">
        <v>83</v>
      </c>
      <c r="F16" t="s">
        <v>15</v>
      </c>
      <c r="G16" s="3">
        <v>1170</v>
      </c>
      <c r="H16" s="3">
        <v>81.900000000000006</v>
      </c>
      <c r="I16" s="3">
        <v>1251.9000000000001</v>
      </c>
      <c r="J16" s="3">
        <v>1201.9000000000001</v>
      </c>
      <c r="K16" s="3">
        <f t="shared" si="1"/>
        <v>50</v>
      </c>
      <c r="L16" s="4" t="str">
        <f t="shared" si="0"/>
        <v>enero</v>
      </c>
    </row>
    <row r="17" spans="1:12" x14ac:dyDescent="0.3">
      <c r="A17" t="s">
        <v>16</v>
      </c>
      <c r="B17" s="2">
        <v>43495</v>
      </c>
      <c r="C17" t="s">
        <v>41</v>
      </c>
      <c r="D17" s="4" t="s">
        <v>80</v>
      </c>
      <c r="E17" s="4" t="s">
        <v>82</v>
      </c>
      <c r="F17" t="s">
        <v>18</v>
      </c>
      <c r="G17" s="3">
        <v>60</v>
      </c>
      <c r="H17" s="3">
        <v>4.2</v>
      </c>
      <c r="I17" s="3">
        <v>64.2</v>
      </c>
      <c r="J17" s="3">
        <v>0</v>
      </c>
      <c r="K17" s="3">
        <f t="shared" si="1"/>
        <v>64.2</v>
      </c>
      <c r="L17" s="4" t="str">
        <f t="shared" si="0"/>
        <v>enero</v>
      </c>
    </row>
    <row r="18" spans="1:12" x14ac:dyDescent="0.3">
      <c r="A18" t="s">
        <v>19</v>
      </c>
      <c r="B18" s="2">
        <v>43495</v>
      </c>
      <c r="C18" t="s">
        <v>42</v>
      </c>
      <c r="D18" s="4" t="s">
        <v>79</v>
      </c>
      <c r="E18" s="4" t="s">
        <v>83</v>
      </c>
      <c r="F18" t="s">
        <v>18</v>
      </c>
      <c r="G18" s="3">
        <v>440</v>
      </c>
      <c r="H18" s="3">
        <v>30.8</v>
      </c>
      <c r="I18" s="3">
        <v>470.8</v>
      </c>
      <c r="J18" s="3">
        <v>0</v>
      </c>
      <c r="K18" s="3">
        <f t="shared" si="1"/>
        <v>470.8</v>
      </c>
      <c r="L18" s="4" t="str">
        <f t="shared" si="0"/>
        <v>enero</v>
      </c>
    </row>
    <row r="19" spans="1:12" x14ac:dyDescent="0.3">
      <c r="A19" t="s">
        <v>21</v>
      </c>
      <c r="B19" s="2">
        <v>43495</v>
      </c>
      <c r="C19" t="s">
        <v>43</v>
      </c>
      <c r="D19" s="4" t="s">
        <v>80</v>
      </c>
      <c r="E19" s="4" t="s">
        <v>82</v>
      </c>
      <c r="F19" t="s">
        <v>15</v>
      </c>
      <c r="G19" s="3">
        <v>560</v>
      </c>
      <c r="H19" s="3">
        <v>39.200000000000003</v>
      </c>
      <c r="I19" s="3">
        <v>599.20000000000005</v>
      </c>
      <c r="J19" s="3">
        <v>360</v>
      </c>
      <c r="K19" s="3">
        <f t="shared" si="1"/>
        <v>239.20000000000005</v>
      </c>
      <c r="L19" s="4" t="str">
        <f t="shared" si="0"/>
        <v>enero</v>
      </c>
    </row>
    <row r="20" spans="1:12" x14ac:dyDescent="0.3">
      <c r="A20" t="s">
        <v>23</v>
      </c>
      <c r="B20" s="2">
        <v>43495</v>
      </c>
      <c r="C20" t="s">
        <v>44</v>
      </c>
      <c r="D20" s="4" t="s">
        <v>80</v>
      </c>
      <c r="E20" s="4" t="s">
        <v>83</v>
      </c>
      <c r="F20" t="s">
        <v>12</v>
      </c>
      <c r="G20" s="3">
        <v>1049</v>
      </c>
      <c r="H20" s="3">
        <v>73.430000000000007</v>
      </c>
      <c r="I20" s="3">
        <v>1122.43</v>
      </c>
      <c r="J20" s="3">
        <v>1122.43</v>
      </c>
      <c r="K20" s="3">
        <f t="shared" si="1"/>
        <v>0</v>
      </c>
      <c r="L20" s="4" t="str">
        <f t="shared" si="0"/>
        <v>enero</v>
      </c>
    </row>
    <row r="21" spans="1:12" x14ac:dyDescent="0.3">
      <c r="A21" t="s">
        <v>25</v>
      </c>
      <c r="B21" s="2">
        <v>43495</v>
      </c>
      <c r="C21" t="s">
        <v>45</v>
      </c>
      <c r="D21" s="4" t="s">
        <v>81</v>
      </c>
      <c r="E21" s="4" t="s">
        <v>83</v>
      </c>
      <c r="F21" t="s">
        <v>18</v>
      </c>
      <c r="G21" s="3">
        <v>135</v>
      </c>
      <c r="H21" s="3">
        <v>9.4499999999999993</v>
      </c>
      <c r="I21" s="3">
        <v>144.44999999999999</v>
      </c>
      <c r="J21" s="3">
        <v>0</v>
      </c>
      <c r="K21" s="3">
        <f t="shared" si="1"/>
        <v>144.44999999999999</v>
      </c>
      <c r="L21" s="4" t="str">
        <f t="shared" si="0"/>
        <v>enero</v>
      </c>
    </row>
    <row r="22" spans="1:12" x14ac:dyDescent="0.3">
      <c r="A22" t="s">
        <v>27</v>
      </c>
      <c r="B22" s="2">
        <v>43491</v>
      </c>
      <c r="C22" t="s">
        <v>46</v>
      </c>
      <c r="D22" s="4" t="s">
        <v>80</v>
      </c>
      <c r="E22" s="4" t="s">
        <v>82</v>
      </c>
      <c r="F22" t="s">
        <v>12</v>
      </c>
      <c r="G22" s="3">
        <v>180</v>
      </c>
      <c r="H22" s="3">
        <v>12.6</v>
      </c>
      <c r="I22" s="3">
        <v>192.6</v>
      </c>
      <c r="J22" s="3">
        <v>192.6</v>
      </c>
      <c r="K22" s="3">
        <f t="shared" si="1"/>
        <v>0</v>
      </c>
      <c r="L22" s="4" t="str">
        <f t="shared" si="0"/>
        <v>enero</v>
      </c>
    </row>
    <row r="23" spans="1:12" x14ac:dyDescent="0.3">
      <c r="A23" t="s">
        <v>29</v>
      </c>
      <c r="B23" s="2">
        <v>43490</v>
      </c>
      <c r="C23" t="s">
        <v>47</v>
      </c>
      <c r="D23" s="4" t="s">
        <v>79</v>
      </c>
      <c r="E23" s="4" t="s">
        <v>83</v>
      </c>
      <c r="F23" t="s">
        <v>18</v>
      </c>
      <c r="G23" s="3">
        <v>30</v>
      </c>
      <c r="H23" s="3">
        <v>2.1</v>
      </c>
      <c r="I23" s="3">
        <v>32.1</v>
      </c>
      <c r="J23" s="3">
        <v>0</v>
      </c>
      <c r="K23" s="3">
        <f t="shared" si="1"/>
        <v>32.1</v>
      </c>
      <c r="L23" s="4" t="str">
        <f t="shared" si="0"/>
        <v>enero</v>
      </c>
    </row>
    <row r="24" spans="1:12" x14ac:dyDescent="0.3">
      <c r="A24" t="s">
        <v>31</v>
      </c>
      <c r="B24" s="2">
        <v>43490</v>
      </c>
      <c r="C24" t="s">
        <v>48</v>
      </c>
      <c r="D24" s="4" t="s">
        <v>79</v>
      </c>
      <c r="E24" s="4" t="s">
        <v>83</v>
      </c>
      <c r="F24" t="s">
        <v>18</v>
      </c>
      <c r="G24" s="3">
        <v>1512</v>
      </c>
      <c r="H24" s="3">
        <v>105.84</v>
      </c>
      <c r="I24" s="3">
        <v>1617.84</v>
      </c>
      <c r="J24" s="3">
        <v>0</v>
      </c>
      <c r="K24" s="3">
        <f t="shared" si="1"/>
        <v>1617.84</v>
      </c>
      <c r="L24" s="4" t="str">
        <f t="shared" si="0"/>
        <v>enero</v>
      </c>
    </row>
    <row r="25" spans="1:12" x14ac:dyDescent="0.3">
      <c r="A25" t="s">
        <v>33</v>
      </c>
      <c r="B25" s="2">
        <v>43490</v>
      </c>
      <c r="C25" t="s">
        <v>49</v>
      </c>
      <c r="D25" s="4" t="s">
        <v>79</v>
      </c>
      <c r="E25" s="4" t="s">
        <v>82</v>
      </c>
      <c r="F25" t="s">
        <v>18</v>
      </c>
      <c r="G25" s="3">
        <v>390</v>
      </c>
      <c r="H25" s="3">
        <v>27.3</v>
      </c>
      <c r="I25" s="3">
        <v>417.3</v>
      </c>
      <c r="J25" s="3">
        <v>0</v>
      </c>
      <c r="K25" s="3">
        <f t="shared" si="1"/>
        <v>417.3</v>
      </c>
      <c r="L25" s="4" t="str">
        <f t="shared" si="0"/>
        <v>enero</v>
      </c>
    </row>
    <row r="26" spans="1:12" x14ac:dyDescent="0.3">
      <c r="A26" t="s">
        <v>35</v>
      </c>
      <c r="B26" s="2">
        <v>43490</v>
      </c>
      <c r="C26" t="s">
        <v>50</v>
      </c>
      <c r="D26" s="4" t="s">
        <v>81</v>
      </c>
      <c r="E26" s="4" t="s">
        <v>83</v>
      </c>
      <c r="F26" t="s">
        <v>18</v>
      </c>
      <c r="G26" s="3">
        <v>90</v>
      </c>
      <c r="H26" s="3">
        <v>6.3</v>
      </c>
      <c r="I26" s="3">
        <v>96.3</v>
      </c>
      <c r="J26" s="3">
        <v>0</v>
      </c>
      <c r="K26" s="3">
        <f t="shared" si="1"/>
        <v>96.3</v>
      </c>
      <c r="L26" s="4" t="str">
        <f t="shared" si="0"/>
        <v>enero</v>
      </c>
    </row>
    <row r="27" spans="1:12" x14ac:dyDescent="0.3">
      <c r="A27" t="s">
        <v>37</v>
      </c>
      <c r="B27" s="2">
        <v>43489</v>
      </c>
      <c r="C27" t="s">
        <v>51</v>
      </c>
      <c r="D27" s="4" t="s">
        <v>79</v>
      </c>
      <c r="E27" s="4" t="s">
        <v>83</v>
      </c>
      <c r="F27" t="s">
        <v>18</v>
      </c>
      <c r="G27" s="3">
        <v>270</v>
      </c>
      <c r="H27" s="3">
        <v>18.899999999999999</v>
      </c>
      <c r="I27" s="3">
        <v>288.89999999999998</v>
      </c>
      <c r="J27" s="3">
        <v>0</v>
      </c>
      <c r="K27" s="3">
        <f t="shared" si="1"/>
        <v>288.89999999999998</v>
      </c>
      <c r="L27" s="4" t="str">
        <f t="shared" si="0"/>
        <v>enero</v>
      </c>
    </row>
    <row r="28" spans="1:12" x14ac:dyDescent="0.3">
      <c r="A28" t="s">
        <v>10</v>
      </c>
      <c r="B28" s="2">
        <v>43496</v>
      </c>
      <c r="C28" t="s">
        <v>52</v>
      </c>
      <c r="D28" s="4" t="s">
        <v>79</v>
      </c>
      <c r="E28" s="4" t="s">
        <v>83</v>
      </c>
      <c r="F28" t="s">
        <v>12</v>
      </c>
      <c r="G28" s="3">
        <v>290</v>
      </c>
      <c r="H28" s="3">
        <v>20.3</v>
      </c>
      <c r="I28" s="3">
        <v>310.3</v>
      </c>
      <c r="J28" s="3">
        <v>310.3</v>
      </c>
      <c r="K28" s="3">
        <f t="shared" si="1"/>
        <v>0</v>
      </c>
      <c r="L28" s="4" t="str">
        <f t="shared" si="0"/>
        <v>enero</v>
      </c>
    </row>
    <row r="29" spans="1:12" x14ac:dyDescent="0.3">
      <c r="A29" t="s">
        <v>13</v>
      </c>
      <c r="B29" s="2">
        <v>43496</v>
      </c>
      <c r="C29" t="s">
        <v>53</v>
      </c>
      <c r="D29" s="4" t="s">
        <v>79</v>
      </c>
      <c r="E29" s="4" t="s">
        <v>83</v>
      </c>
      <c r="F29" t="s">
        <v>15</v>
      </c>
      <c r="G29" s="3">
        <v>1170</v>
      </c>
      <c r="H29" s="3">
        <v>81.900000000000006</v>
      </c>
      <c r="I29" s="3">
        <v>1251.9000000000001</v>
      </c>
      <c r="J29" s="3">
        <v>1201.9000000000001</v>
      </c>
      <c r="K29" s="3">
        <f t="shared" si="1"/>
        <v>50</v>
      </c>
      <c r="L29" s="4" t="str">
        <f t="shared" si="0"/>
        <v>enero</v>
      </c>
    </row>
    <row r="30" spans="1:12" x14ac:dyDescent="0.3">
      <c r="A30" t="s">
        <v>16</v>
      </c>
      <c r="B30" s="2">
        <v>43496</v>
      </c>
      <c r="C30" t="s">
        <v>54</v>
      </c>
      <c r="D30" s="4" t="s">
        <v>79</v>
      </c>
      <c r="E30" s="4" t="s">
        <v>83</v>
      </c>
      <c r="F30" t="s">
        <v>18</v>
      </c>
      <c r="G30" s="3">
        <v>60</v>
      </c>
      <c r="H30" s="3">
        <v>4.2</v>
      </c>
      <c r="I30" s="3">
        <v>64.2</v>
      </c>
      <c r="J30" s="3">
        <v>0</v>
      </c>
      <c r="K30" s="3">
        <f t="shared" si="1"/>
        <v>64.2</v>
      </c>
      <c r="L30" s="4" t="str">
        <f t="shared" si="0"/>
        <v>enero</v>
      </c>
    </row>
    <row r="31" spans="1:12" x14ac:dyDescent="0.3">
      <c r="A31" t="s">
        <v>19</v>
      </c>
      <c r="B31" s="2">
        <v>43496</v>
      </c>
      <c r="C31" t="s">
        <v>55</v>
      </c>
      <c r="D31" s="4" t="s">
        <v>81</v>
      </c>
      <c r="E31" s="4" t="s">
        <v>83</v>
      </c>
      <c r="F31" t="s">
        <v>18</v>
      </c>
      <c r="G31" s="3">
        <v>440</v>
      </c>
      <c r="H31" s="3">
        <v>30.8</v>
      </c>
      <c r="I31" s="3">
        <v>470.8</v>
      </c>
      <c r="J31" s="3">
        <v>0</v>
      </c>
      <c r="K31" s="3">
        <f t="shared" si="1"/>
        <v>470.8</v>
      </c>
      <c r="L31" s="4" t="str">
        <f t="shared" si="0"/>
        <v>enero</v>
      </c>
    </row>
    <row r="32" spans="1:12" x14ac:dyDescent="0.3">
      <c r="A32" t="s">
        <v>21</v>
      </c>
      <c r="B32" s="2">
        <v>43496</v>
      </c>
      <c r="C32" t="s">
        <v>56</v>
      </c>
      <c r="D32" s="4" t="s">
        <v>81</v>
      </c>
      <c r="E32" s="4" t="s">
        <v>82</v>
      </c>
      <c r="F32" t="s">
        <v>15</v>
      </c>
      <c r="G32" s="3">
        <v>560</v>
      </c>
      <c r="H32" s="3">
        <v>39.200000000000003</v>
      </c>
      <c r="I32" s="3">
        <v>599.20000000000005</v>
      </c>
      <c r="J32" s="3">
        <v>360</v>
      </c>
      <c r="K32" s="3">
        <f t="shared" si="1"/>
        <v>239.20000000000005</v>
      </c>
      <c r="L32" s="4" t="str">
        <f t="shared" si="0"/>
        <v>enero</v>
      </c>
    </row>
    <row r="33" spans="1:12" x14ac:dyDescent="0.3">
      <c r="A33" t="s">
        <v>23</v>
      </c>
      <c r="B33" s="2">
        <v>43496</v>
      </c>
      <c r="C33" t="s">
        <v>57</v>
      </c>
      <c r="D33" s="4" t="s">
        <v>81</v>
      </c>
      <c r="E33" s="4" t="s">
        <v>82</v>
      </c>
      <c r="F33" t="s">
        <v>12</v>
      </c>
      <c r="G33" s="3">
        <v>1049</v>
      </c>
      <c r="H33" s="3">
        <v>73.430000000000007</v>
      </c>
      <c r="I33" s="3">
        <v>1122.43</v>
      </c>
      <c r="J33" s="3">
        <v>1122.43</v>
      </c>
      <c r="K33" s="3">
        <f t="shared" si="1"/>
        <v>0</v>
      </c>
      <c r="L33" s="4" t="str">
        <f t="shared" si="0"/>
        <v>enero</v>
      </c>
    </row>
    <row r="34" spans="1:12" x14ac:dyDescent="0.3">
      <c r="A34" t="s">
        <v>25</v>
      </c>
      <c r="B34" s="2">
        <v>43495</v>
      </c>
      <c r="C34" t="s">
        <v>58</v>
      </c>
      <c r="D34" s="4" t="s">
        <v>80</v>
      </c>
      <c r="E34" s="4" t="s">
        <v>82</v>
      </c>
      <c r="F34" t="s">
        <v>18</v>
      </c>
      <c r="G34" s="3">
        <v>135</v>
      </c>
      <c r="H34" s="3">
        <v>9.4499999999999993</v>
      </c>
      <c r="I34" s="3">
        <v>144.44999999999999</v>
      </c>
      <c r="J34" s="3">
        <v>0</v>
      </c>
      <c r="K34" s="3">
        <f t="shared" si="1"/>
        <v>144.44999999999999</v>
      </c>
      <c r="L34" s="4" t="str">
        <f t="shared" si="0"/>
        <v>enero</v>
      </c>
    </row>
    <row r="35" spans="1:12" x14ac:dyDescent="0.3">
      <c r="A35" t="s">
        <v>27</v>
      </c>
      <c r="B35" s="2">
        <v>43491</v>
      </c>
      <c r="C35" t="s">
        <v>59</v>
      </c>
      <c r="D35" s="4" t="s">
        <v>81</v>
      </c>
      <c r="E35" s="4" t="s">
        <v>83</v>
      </c>
      <c r="F35" t="s">
        <v>12</v>
      </c>
      <c r="G35" s="3">
        <v>180</v>
      </c>
      <c r="H35" s="3">
        <v>12.6</v>
      </c>
      <c r="I35" s="3">
        <v>192.6</v>
      </c>
      <c r="J35" s="3">
        <v>192.6</v>
      </c>
      <c r="K35" s="3">
        <f t="shared" si="1"/>
        <v>0</v>
      </c>
      <c r="L35" s="4" t="str">
        <f t="shared" si="0"/>
        <v>enero</v>
      </c>
    </row>
    <row r="36" spans="1:12" x14ac:dyDescent="0.3">
      <c r="A36" t="s">
        <v>29</v>
      </c>
      <c r="B36" s="2">
        <v>43490</v>
      </c>
      <c r="C36" t="s">
        <v>60</v>
      </c>
      <c r="D36" s="4" t="s">
        <v>79</v>
      </c>
      <c r="E36" s="4" t="s">
        <v>83</v>
      </c>
      <c r="F36" t="s">
        <v>18</v>
      </c>
      <c r="G36" s="3">
        <v>30</v>
      </c>
      <c r="H36" s="3">
        <v>2.1</v>
      </c>
      <c r="I36" s="3">
        <v>32.1</v>
      </c>
      <c r="J36" s="3">
        <v>0</v>
      </c>
      <c r="K36" s="3">
        <f t="shared" si="1"/>
        <v>32.1</v>
      </c>
      <c r="L36" s="4" t="str">
        <f t="shared" si="0"/>
        <v>enero</v>
      </c>
    </row>
    <row r="37" spans="1:12" x14ac:dyDescent="0.3">
      <c r="A37" t="s">
        <v>31</v>
      </c>
      <c r="B37" s="2">
        <v>43490</v>
      </c>
      <c r="C37" t="s">
        <v>61</v>
      </c>
      <c r="D37" s="4" t="s">
        <v>81</v>
      </c>
      <c r="E37" s="4" t="s">
        <v>83</v>
      </c>
      <c r="F37" t="s">
        <v>18</v>
      </c>
      <c r="G37" s="3">
        <v>1512</v>
      </c>
      <c r="H37" s="3">
        <v>105.84</v>
      </c>
      <c r="I37" s="3">
        <v>1617.84</v>
      </c>
      <c r="J37" s="3">
        <v>0</v>
      </c>
      <c r="K37" s="3">
        <f t="shared" si="1"/>
        <v>1617.84</v>
      </c>
      <c r="L37" s="4" t="str">
        <f t="shared" si="0"/>
        <v>enero</v>
      </c>
    </row>
    <row r="38" spans="1:12" x14ac:dyDescent="0.3">
      <c r="A38" t="s">
        <v>33</v>
      </c>
      <c r="B38" s="2">
        <v>43490</v>
      </c>
      <c r="C38" t="s">
        <v>62</v>
      </c>
      <c r="D38" s="4" t="s">
        <v>79</v>
      </c>
      <c r="E38" s="4" t="s">
        <v>82</v>
      </c>
      <c r="F38" t="s">
        <v>18</v>
      </c>
      <c r="G38" s="3">
        <v>390</v>
      </c>
      <c r="H38" s="3">
        <v>27.3</v>
      </c>
      <c r="I38" s="3">
        <v>417.3</v>
      </c>
      <c r="J38" s="3">
        <v>0</v>
      </c>
      <c r="K38" s="3">
        <f t="shared" si="1"/>
        <v>417.3</v>
      </c>
      <c r="L38" s="4" t="str">
        <f t="shared" si="0"/>
        <v>enero</v>
      </c>
    </row>
    <row r="39" spans="1:12" x14ac:dyDescent="0.3">
      <c r="A39" t="s">
        <v>35</v>
      </c>
      <c r="B39" s="2">
        <v>43490</v>
      </c>
      <c r="C39" t="s">
        <v>63</v>
      </c>
      <c r="D39" s="4" t="s">
        <v>79</v>
      </c>
      <c r="E39" s="4" t="s">
        <v>82</v>
      </c>
      <c r="F39" t="s">
        <v>18</v>
      </c>
      <c r="G39" s="3">
        <v>90</v>
      </c>
      <c r="H39" s="3">
        <v>6.3</v>
      </c>
      <c r="I39" s="3">
        <v>96.3</v>
      </c>
      <c r="J39" s="3">
        <v>0</v>
      </c>
      <c r="K39" s="3">
        <f t="shared" si="1"/>
        <v>96.3</v>
      </c>
      <c r="L39" s="4" t="str">
        <f t="shared" si="0"/>
        <v>enero</v>
      </c>
    </row>
    <row r="40" spans="1:12" x14ac:dyDescent="0.3">
      <c r="A40" t="s">
        <v>37</v>
      </c>
      <c r="B40" s="2">
        <v>43489</v>
      </c>
      <c r="C40" t="s">
        <v>64</v>
      </c>
      <c r="D40" s="4" t="s">
        <v>81</v>
      </c>
      <c r="E40" s="4" t="s">
        <v>82</v>
      </c>
      <c r="F40" t="s">
        <v>18</v>
      </c>
      <c r="G40" s="3">
        <v>270</v>
      </c>
      <c r="H40" s="3">
        <v>18.899999999999999</v>
      </c>
      <c r="I40" s="3">
        <v>288.89999999999998</v>
      </c>
      <c r="J40" s="3">
        <v>0</v>
      </c>
      <c r="K40" s="3">
        <f t="shared" si="1"/>
        <v>288.89999999999998</v>
      </c>
      <c r="L40" s="4" t="str">
        <f t="shared" si="0"/>
        <v>enero</v>
      </c>
    </row>
    <row r="41" spans="1:12" x14ac:dyDescent="0.3">
      <c r="A41" t="s">
        <v>10</v>
      </c>
      <c r="B41" s="2">
        <v>43495</v>
      </c>
      <c r="C41" t="s">
        <v>65</v>
      </c>
      <c r="D41" s="4" t="s">
        <v>79</v>
      </c>
      <c r="E41" s="4" t="s">
        <v>82</v>
      </c>
      <c r="F41" t="s">
        <v>12</v>
      </c>
      <c r="G41" s="3">
        <v>290</v>
      </c>
      <c r="H41" s="3">
        <v>20.3</v>
      </c>
      <c r="I41" s="3">
        <v>310.3</v>
      </c>
      <c r="J41" s="3">
        <v>310.3</v>
      </c>
      <c r="K41" s="3">
        <f t="shared" si="1"/>
        <v>0</v>
      </c>
      <c r="L41" s="4" t="str">
        <f t="shared" si="0"/>
        <v>enero</v>
      </c>
    </row>
    <row r="42" spans="1:12" x14ac:dyDescent="0.3">
      <c r="A42" t="s">
        <v>13</v>
      </c>
      <c r="B42" s="2">
        <v>43495</v>
      </c>
      <c r="C42" t="s">
        <v>66</v>
      </c>
      <c r="D42" s="4" t="s">
        <v>81</v>
      </c>
      <c r="E42" s="4" t="s">
        <v>82</v>
      </c>
      <c r="F42" t="s">
        <v>15</v>
      </c>
      <c r="G42" s="3">
        <v>1170</v>
      </c>
      <c r="H42" s="3">
        <v>81.900000000000006</v>
      </c>
      <c r="I42" s="3">
        <v>1251.9000000000001</v>
      </c>
      <c r="J42" s="3">
        <v>1201.9000000000001</v>
      </c>
      <c r="K42" s="3">
        <f t="shared" si="1"/>
        <v>50</v>
      </c>
      <c r="L42" s="4" t="str">
        <f t="shared" si="0"/>
        <v>enero</v>
      </c>
    </row>
    <row r="43" spans="1:12" x14ac:dyDescent="0.3">
      <c r="A43" t="s">
        <v>16</v>
      </c>
      <c r="B43" s="2">
        <v>43495</v>
      </c>
      <c r="C43" t="s">
        <v>67</v>
      </c>
      <c r="D43" s="4" t="s">
        <v>81</v>
      </c>
      <c r="E43" s="4" t="s">
        <v>82</v>
      </c>
      <c r="F43" t="s">
        <v>18</v>
      </c>
      <c r="G43" s="3">
        <v>60</v>
      </c>
      <c r="H43" s="3">
        <v>4.2</v>
      </c>
      <c r="I43" s="3">
        <v>64.2</v>
      </c>
      <c r="J43" s="3">
        <v>0</v>
      </c>
      <c r="K43" s="3">
        <f t="shared" si="1"/>
        <v>64.2</v>
      </c>
      <c r="L43" s="4" t="str">
        <f t="shared" si="0"/>
        <v>enero</v>
      </c>
    </row>
    <row r="44" spans="1:12" x14ac:dyDescent="0.3">
      <c r="A44" t="s">
        <v>19</v>
      </c>
      <c r="B44" s="2">
        <v>43495</v>
      </c>
      <c r="C44" t="s">
        <v>68</v>
      </c>
      <c r="D44" s="4" t="s">
        <v>81</v>
      </c>
      <c r="E44" s="4" t="s">
        <v>83</v>
      </c>
      <c r="F44" t="s">
        <v>18</v>
      </c>
      <c r="G44" s="3">
        <v>440</v>
      </c>
      <c r="H44" s="3">
        <v>30.8</v>
      </c>
      <c r="I44" s="3">
        <v>470.8</v>
      </c>
      <c r="J44" s="3">
        <v>0</v>
      </c>
      <c r="K44" s="3">
        <f t="shared" si="1"/>
        <v>470.8</v>
      </c>
      <c r="L44" s="4" t="str">
        <f t="shared" si="0"/>
        <v>enero</v>
      </c>
    </row>
    <row r="45" spans="1:12" x14ac:dyDescent="0.3">
      <c r="A45" t="s">
        <v>21</v>
      </c>
      <c r="B45" s="2">
        <v>43495</v>
      </c>
      <c r="C45" t="s">
        <v>69</v>
      </c>
      <c r="D45" s="4" t="s">
        <v>81</v>
      </c>
      <c r="E45" s="4" t="s">
        <v>82</v>
      </c>
      <c r="F45" t="s">
        <v>15</v>
      </c>
      <c r="G45" s="3">
        <v>560</v>
      </c>
      <c r="H45" s="3">
        <v>39.200000000000003</v>
      </c>
      <c r="I45" s="3">
        <v>599.20000000000005</v>
      </c>
      <c r="J45" s="3">
        <v>360</v>
      </c>
      <c r="K45" s="3">
        <f t="shared" si="1"/>
        <v>239.20000000000005</v>
      </c>
      <c r="L45" s="4" t="str">
        <f t="shared" si="0"/>
        <v>enero</v>
      </c>
    </row>
    <row r="46" spans="1:12" x14ac:dyDescent="0.3">
      <c r="A46" t="s">
        <v>23</v>
      </c>
      <c r="B46" s="2">
        <v>43495</v>
      </c>
      <c r="C46" t="s">
        <v>70</v>
      </c>
      <c r="D46" s="4" t="s">
        <v>80</v>
      </c>
      <c r="E46" s="4" t="s">
        <v>82</v>
      </c>
      <c r="F46" t="s">
        <v>12</v>
      </c>
      <c r="G46" s="3">
        <v>1049</v>
      </c>
      <c r="H46" s="3">
        <v>73.430000000000007</v>
      </c>
      <c r="I46" s="3">
        <v>1122.43</v>
      </c>
      <c r="J46" s="3">
        <v>1122.43</v>
      </c>
      <c r="K46" s="3">
        <f t="shared" si="1"/>
        <v>0</v>
      </c>
      <c r="L46" s="4" t="str">
        <f t="shared" si="0"/>
        <v>enero</v>
      </c>
    </row>
    <row r="47" spans="1:12" x14ac:dyDescent="0.3">
      <c r="A47" t="s">
        <v>25</v>
      </c>
      <c r="B47" s="2">
        <v>43495</v>
      </c>
      <c r="C47" t="s">
        <v>71</v>
      </c>
      <c r="D47" s="4" t="s">
        <v>81</v>
      </c>
      <c r="E47" s="4" t="s">
        <v>82</v>
      </c>
      <c r="F47" t="s">
        <v>18</v>
      </c>
      <c r="G47" s="3">
        <v>135</v>
      </c>
      <c r="H47" s="3">
        <v>9.4499999999999993</v>
      </c>
      <c r="I47" s="3">
        <v>144.44999999999999</v>
      </c>
      <c r="J47" s="3">
        <v>0</v>
      </c>
      <c r="K47" s="3">
        <f t="shared" si="1"/>
        <v>144.44999999999999</v>
      </c>
      <c r="L47" s="4" t="str">
        <f t="shared" si="0"/>
        <v>enero</v>
      </c>
    </row>
    <row r="48" spans="1:12" x14ac:dyDescent="0.3">
      <c r="A48" t="s">
        <v>27</v>
      </c>
      <c r="B48" s="2">
        <v>43491</v>
      </c>
      <c r="C48" t="s">
        <v>72</v>
      </c>
      <c r="D48" s="4" t="s">
        <v>79</v>
      </c>
      <c r="E48" s="4" t="s">
        <v>83</v>
      </c>
      <c r="F48" t="s">
        <v>12</v>
      </c>
      <c r="G48" s="3">
        <v>180</v>
      </c>
      <c r="H48" s="3">
        <v>12.6</v>
      </c>
      <c r="I48" s="3">
        <v>192.6</v>
      </c>
      <c r="J48" s="3">
        <v>192.6</v>
      </c>
      <c r="K48" s="3">
        <f t="shared" si="1"/>
        <v>0</v>
      </c>
      <c r="L48" s="4" t="str">
        <f t="shared" si="0"/>
        <v>enero</v>
      </c>
    </row>
    <row r="49" spans="1:12" x14ac:dyDescent="0.3">
      <c r="A49" t="s">
        <v>29</v>
      </c>
      <c r="B49" s="2">
        <v>43490</v>
      </c>
      <c r="C49" t="s">
        <v>73</v>
      </c>
      <c r="D49" s="4" t="s">
        <v>80</v>
      </c>
      <c r="E49" s="4" t="s">
        <v>82</v>
      </c>
      <c r="F49" t="s">
        <v>18</v>
      </c>
      <c r="G49" s="3">
        <v>30</v>
      </c>
      <c r="H49" s="3">
        <v>2.1</v>
      </c>
      <c r="I49" s="3">
        <v>32.1</v>
      </c>
      <c r="J49" s="3">
        <v>0</v>
      </c>
      <c r="K49" s="3">
        <f t="shared" si="1"/>
        <v>32.1</v>
      </c>
      <c r="L49" s="4" t="str">
        <f t="shared" si="0"/>
        <v>enero</v>
      </c>
    </row>
    <row r="50" spans="1:12" x14ac:dyDescent="0.3">
      <c r="A50" t="s">
        <v>31</v>
      </c>
      <c r="B50" s="2">
        <v>43490</v>
      </c>
      <c r="C50" t="s">
        <v>74</v>
      </c>
      <c r="D50" s="4" t="s">
        <v>81</v>
      </c>
      <c r="E50" s="4" t="s">
        <v>83</v>
      </c>
      <c r="F50" t="s">
        <v>18</v>
      </c>
      <c r="G50" s="3">
        <v>1512</v>
      </c>
      <c r="H50" s="3">
        <v>105.84</v>
      </c>
      <c r="I50" s="3">
        <v>1617.84</v>
      </c>
      <c r="J50" s="3">
        <v>0</v>
      </c>
      <c r="K50" s="3">
        <f t="shared" si="1"/>
        <v>1617.84</v>
      </c>
      <c r="L50" s="4" t="str">
        <f t="shared" si="0"/>
        <v>enero</v>
      </c>
    </row>
    <row r="51" spans="1:12" x14ac:dyDescent="0.3">
      <c r="A51" t="s">
        <v>33</v>
      </c>
      <c r="B51" s="2">
        <v>43490</v>
      </c>
      <c r="C51" t="s">
        <v>75</v>
      </c>
      <c r="D51" s="4" t="s">
        <v>80</v>
      </c>
      <c r="E51" s="4" t="s">
        <v>83</v>
      </c>
      <c r="F51" t="s">
        <v>18</v>
      </c>
      <c r="G51" s="3">
        <v>390</v>
      </c>
      <c r="H51" s="3">
        <v>27.3</v>
      </c>
      <c r="I51" s="3">
        <v>417.3</v>
      </c>
      <c r="J51" s="3">
        <v>0</v>
      </c>
      <c r="K51" s="3">
        <f t="shared" si="1"/>
        <v>417.3</v>
      </c>
      <c r="L51" s="4" t="str">
        <f t="shared" si="0"/>
        <v>enero</v>
      </c>
    </row>
    <row r="52" spans="1:12" x14ac:dyDescent="0.3">
      <c r="A52" t="s">
        <v>35</v>
      </c>
      <c r="B52" s="2">
        <v>43490</v>
      </c>
      <c r="C52" t="s">
        <v>76</v>
      </c>
      <c r="D52" s="4" t="s">
        <v>80</v>
      </c>
      <c r="E52" s="4" t="s">
        <v>83</v>
      </c>
      <c r="F52" t="s">
        <v>18</v>
      </c>
      <c r="G52" s="3">
        <v>90</v>
      </c>
      <c r="H52" s="3">
        <v>6.3</v>
      </c>
      <c r="I52" s="3">
        <v>96.3</v>
      </c>
      <c r="J52" s="3">
        <v>0</v>
      </c>
      <c r="K52" s="3">
        <f t="shared" si="1"/>
        <v>96.3</v>
      </c>
      <c r="L52" s="4" t="str">
        <f t="shared" si="0"/>
        <v>enero</v>
      </c>
    </row>
    <row r="53" spans="1:12" x14ac:dyDescent="0.3">
      <c r="A53" t="s">
        <v>37</v>
      </c>
      <c r="B53" s="2">
        <v>43520</v>
      </c>
      <c r="C53" t="s">
        <v>11</v>
      </c>
      <c r="D53" s="4" t="s">
        <v>80</v>
      </c>
      <c r="E53" s="4" t="s">
        <v>82</v>
      </c>
      <c r="F53" t="s">
        <v>18</v>
      </c>
      <c r="G53" s="3">
        <v>270</v>
      </c>
      <c r="H53" s="3">
        <v>18.899999999999999</v>
      </c>
      <c r="I53" s="3">
        <v>288.89999999999998</v>
      </c>
      <c r="J53" s="3">
        <v>0</v>
      </c>
      <c r="K53" s="3">
        <f t="shared" si="1"/>
        <v>288.89999999999998</v>
      </c>
      <c r="L53" s="4" t="str">
        <f t="shared" si="0"/>
        <v>febrero</v>
      </c>
    </row>
    <row r="54" spans="1:12" x14ac:dyDescent="0.3">
      <c r="A54" t="s">
        <v>10</v>
      </c>
      <c r="B54" s="2">
        <v>43520</v>
      </c>
      <c r="C54" t="s">
        <v>14</v>
      </c>
      <c r="D54" s="4" t="s">
        <v>79</v>
      </c>
      <c r="E54" s="4" t="s">
        <v>82</v>
      </c>
      <c r="F54" t="s">
        <v>12</v>
      </c>
      <c r="G54" s="3">
        <v>290</v>
      </c>
      <c r="H54" s="3">
        <v>20.3</v>
      </c>
      <c r="I54" s="3">
        <v>310.3</v>
      </c>
      <c r="J54" s="3">
        <v>310.3</v>
      </c>
      <c r="K54" s="3">
        <f t="shared" si="1"/>
        <v>0</v>
      </c>
      <c r="L54" s="4" t="str">
        <f t="shared" si="0"/>
        <v>febrero</v>
      </c>
    </row>
    <row r="55" spans="1:12" x14ac:dyDescent="0.3">
      <c r="A55" t="s">
        <v>13</v>
      </c>
      <c r="B55" s="2">
        <v>43520</v>
      </c>
      <c r="C55" t="s">
        <v>17</v>
      </c>
      <c r="D55" s="4" t="s">
        <v>80</v>
      </c>
      <c r="E55" s="4" t="s">
        <v>83</v>
      </c>
      <c r="F55" t="s">
        <v>15</v>
      </c>
      <c r="G55" s="3">
        <v>1170</v>
      </c>
      <c r="H55" s="3">
        <v>81.900000000000006</v>
      </c>
      <c r="I55" s="3">
        <v>1251.9000000000001</v>
      </c>
      <c r="J55" s="3">
        <v>1201.9000000000001</v>
      </c>
      <c r="K55" s="3">
        <f t="shared" si="1"/>
        <v>50</v>
      </c>
      <c r="L55" s="4" t="str">
        <f t="shared" si="0"/>
        <v>febrero</v>
      </c>
    </row>
    <row r="56" spans="1:12" x14ac:dyDescent="0.3">
      <c r="A56" t="s">
        <v>16</v>
      </c>
      <c r="B56" s="2">
        <v>43520</v>
      </c>
      <c r="C56" t="s">
        <v>20</v>
      </c>
      <c r="D56" s="4" t="s">
        <v>81</v>
      </c>
      <c r="E56" s="4" t="s">
        <v>82</v>
      </c>
      <c r="F56" t="s">
        <v>18</v>
      </c>
      <c r="G56" s="3">
        <v>60</v>
      </c>
      <c r="H56" s="3">
        <v>4.2</v>
      </c>
      <c r="I56" s="3">
        <v>64.2</v>
      </c>
      <c r="J56" s="3">
        <v>0</v>
      </c>
      <c r="K56" s="3">
        <f t="shared" si="1"/>
        <v>64.2</v>
      </c>
      <c r="L56" s="4" t="str">
        <f t="shared" si="0"/>
        <v>febrero</v>
      </c>
    </row>
    <row r="57" spans="1:12" x14ac:dyDescent="0.3">
      <c r="A57" t="s">
        <v>19</v>
      </c>
      <c r="B57" s="2">
        <v>43520</v>
      </c>
      <c r="C57" t="s">
        <v>22</v>
      </c>
      <c r="D57" s="4" t="s">
        <v>79</v>
      </c>
      <c r="E57" s="4" t="s">
        <v>82</v>
      </c>
      <c r="F57" t="s">
        <v>18</v>
      </c>
      <c r="G57" s="3">
        <v>440</v>
      </c>
      <c r="H57" s="3">
        <v>30.8</v>
      </c>
      <c r="I57" s="3">
        <v>470.8</v>
      </c>
      <c r="J57" s="3">
        <v>0</v>
      </c>
      <c r="K57" s="3">
        <f t="shared" si="1"/>
        <v>470.8</v>
      </c>
      <c r="L57" s="4" t="str">
        <f t="shared" si="0"/>
        <v>febrero</v>
      </c>
    </row>
    <row r="58" spans="1:12" x14ac:dyDescent="0.3">
      <c r="A58" t="s">
        <v>21</v>
      </c>
      <c r="B58" s="2">
        <v>43520</v>
      </c>
      <c r="C58" t="s">
        <v>24</v>
      </c>
      <c r="D58" s="4" t="s">
        <v>80</v>
      </c>
      <c r="E58" s="4" t="s">
        <v>82</v>
      </c>
      <c r="F58" t="s">
        <v>15</v>
      </c>
      <c r="G58" s="3">
        <v>560</v>
      </c>
      <c r="H58" s="3">
        <v>39.200000000000003</v>
      </c>
      <c r="I58" s="3">
        <v>599.20000000000005</v>
      </c>
      <c r="J58" s="3">
        <v>360</v>
      </c>
      <c r="K58" s="3">
        <f t="shared" si="1"/>
        <v>239.20000000000005</v>
      </c>
      <c r="L58" s="4" t="str">
        <f t="shared" si="0"/>
        <v>febrero</v>
      </c>
    </row>
    <row r="59" spans="1:12" x14ac:dyDescent="0.3">
      <c r="A59" t="s">
        <v>23</v>
      </c>
      <c r="B59" s="2">
        <v>43520</v>
      </c>
      <c r="C59" t="s">
        <v>26</v>
      </c>
      <c r="D59" s="4" t="s">
        <v>81</v>
      </c>
      <c r="E59" s="4" t="s">
        <v>83</v>
      </c>
      <c r="F59" t="s">
        <v>12</v>
      </c>
      <c r="G59" s="3">
        <v>1049</v>
      </c>
      <c r="H59" s="3">
        <v>73.430000000000007</v>
      </c>
      <c r="I59" s="3">
        <v>1122.43</v>
      </c>
      <c r="J59" s="3">
        <v>1122.43</v>
      </c>
      <c r="K59" s="3">
        <f t="shared" si="1"/>
        <v>0</v>
      </c>
      <c r="L59" s="4" t="str">
        <f t="shared" si="0"/>
        <v>febrero</v>
      </c>
    </row>
    <row r="60" spans="1:12" x14ac:dyDescent="0.3">
      <c r="A60" t="s">
        <v>25</v>
      </c>
      <c r="B60" s="2">
        <v>43520</v>
      </c>
      <c r="C60" t="s">
        <v>28</v>
      </c>
      <c r="D60" s="4" t="s">
        <v>81</v>
      </c>
      <c r="E60" s="4" t="s">
        <v>83</v>
      </c>
      <c r="F60" t="s">
        <v>18</v>
      </c>
      <c r="G60" s="3">
        <v>135</v>
      </c>
      <c r="H60" s="3">
        <v>9.4499999999999993</v>
      </c>
      <c r="I60" s="3">
        <v>144.44999999999999</v>
      </c>
      <c r="J60" s="3">
        <v>0</v>
      </c>
      <c r="K60" s="3">
        <f t="shared" si="1"/>
        <v>144.44999999999999</v>
      </c>
      <c r="L60" s="4" t="str">
        <f t="shared" si="0"/>
        <v>febrero</v>
      </c>
    </row>
    <row r="61" spans="1:12" x14ac:dyDescent="0.3">
      <c r="A61" t="s">
        <v>27</v>
      </c>
      <c r="B61" s="2">
        <v>43520</v>
      </c>
      <c r="C61" t="s">
        <v>30</v>
      </c>
      <c r="D61" s="4" t="s">
        <v>80</v>
      </c>
      <c r="E61" s="4" t="s">
        <v>82</v>
      </c>
      <c r="F61" t="s">
        <v>12</v>
      </c>
      <c r="G61" s="3">
        <v>180</v>
      </c>
      <c r="H61" s="3">
        <v>12.6</v>
      </c>
      <c r="I61" s="3">
        <v>192.6</v>
      </c>
      <c r="J61" s="3">
        <v>192.6</v>
      </c>
      <c r="K61" s="3">
        <f t="shared" si="1"/>
        <v>0</v>
      </c>
      <c r="L61" s="4" t="str">
        <f t="shared" si="0"/>
        <v>febrero</v>
      </c>
    </row>
    <row r="62" spans="1:12" x14ac:dyDescent="0.3">
      <c r="A62" t="s">
        <v>29</v>
      </c>
      <c r="B62" s="2">
        <v>43520</v>
      </c>
      <c r="C62" t="s">
        <v>32</v>
      </c>
      <c r="D62" s="4" t="s">
        <v>80</v>
      </c>
      <c r="E62" s="4" t="s">
        <v>82</v>
      </c>
      <c r="F62" t="s">
        <v>18</v>
      </c>
      <c r="G62" s="3">
        <v>30</v>
      </c>
      <c r="H62" s="3">
        <v>2.1</v>
      </c>
      <c r="I62" s="3">
        <v>32.1</v>
      </c>
      <c r="J62" s="3">
        <v>0</v>
      </c>
      <c r="K62" s="3">
        <f t="shared" si="1"/>
        <v>32.1</v>
      </c>
      <c r="L62" s="4" t="str">
        <f t="shared" si="0"/>
        <v>febrero</v>
      </c>
    </row>
    <row r="63" spans="1:12" x14ac:dyDescent="0.3">
      <c r="A63" t="s">
        <v>31</v>
      </c>
      <c r="B63" s="2">
        <v>43520</v>
      </c>
      <c r="C63" t="s">
        <v>34</v>
      </c>
      <c r="D63" s="4" t="s">
        <v>80</v>
      </c>
      <c r="E63" s="4" t="s">
        <v>83</v>
      </c>
      <c r="F63" t="s">
        <v>18</v>
      </c>
      <c r="G63" s="3">
        <v>1512</v>
      </c>
      <c r="H63" s="3">
        <v>105.84</v>
      </c>
      <c r="I63" s="3">
        <v>1617.84</v>
      </c>
      <c r="J63" s="3">
        <v>0</v>
      </c>
      <c r="K63" s="3">
        <f t="shared" si="1"/>
        <v>1617.84</v>
      </c>
      <c r="L63" s="4" t="str">
        <f t="shared" si="0"/>
        <v>febrero</v>
      </c>
    </row>
    <row r="64" spans="1:12" x14ac:dyDescent="0.3">
      <c r="A64" t="s">
        <v>33</v>
      </c>
      <c r="B64" s="2">
        <v>43520</v>
      </c>
      <c r="C64" t="s">
        <v>36</v>
      </c>
      <c r="D64" s="4" t="s">
        <v>79</v>
      </c>
      <c r="E64" s="4" t="s">
        <v>83</v>
      </c>
      <c r="F64" t="s">
        <v>18</v>
      </c>
      <c r="G64" s="3">
        <v>390</v>
      </c>
      <c r="H64" s="3">
        <v>27.3</v>
      </c>
      <c r="I64" s="3">
        <v>417.3</v>
      </c>
      <c r="J64" s="3">
        <v>0</v>
      </c>
      <c r="K64" s="3">
        <f t="shared" si="1"/>
        <v>417.3</v>
      </c>
      <c r="L64" s="4" t="str">
        <f t="shared" si="0"/>
        <v>febrero</v>
      </c>
    </row>
    <row r="65" spans="1:12" x14ac:dyDescent="0.3">
      <c r="A65" t="s">
        <v>35</v>
      </c>
      <c r="B65" s="2">
        <v>43520</v>
      </c>
      <c r="C65" t="s">
        <v>38</v>
      </c>
      <c r="D65" s="4" t="s">
        <v>80</v>
      </c>
      <c r="E65" s="4" t="s">
        <v>83</v>
      </c>
      <c r="F65" t="s">
        <v>18</v>
      </c>
      <c r="G65" s="3">
        <v>90</v>
      </c>
      <c r="H65" s="3">
        <v>6.3</v>
      </c>
      <c r="I65" s="3">
        <v>96.3</v>
      </c>
      <c r="J65" s="3">
        <v>0</v>
      </c>
      <c r="K65" s="3">
        <f t="shared" si="1"/>
        <v>96.3</v>
      </c>
      <c r="L65" s="4" t="str">
        <f t="shared" si="0"/>
        <v>febrero</v>
      </c>
    </row>
    <row r="66" spans="1:12" x14ac:dyDescent="0.3">
      <c r="A66" t="s">
        <v>37</v>
      </c>
      <c r="B66" s="2">
        <v>43520</v>
      </c>
      <c r="C66" t="s">
        <v>39</v>
      </c>
      <c r="D66" s="4" t="s">
        <v>80</v>
      </c>
      <c r="E66" s="4" t="s">
        <v>83</v>
      </c>
      <c r="F66" t="s">
        <v>18</v>
      </c>
      <c r="G66" s="3">
        <v>270</v>
      </c>
      <c r="H66" s="3">
        <v>18.899999999999999</v>
      </c>
      <c r="I66" s="3">
        <v>288.89999999999998</v>
      </c>
      <c r="J66" s="3">
        <v>0</v>
      </c>
      <c r="K66" s="3">
        <f t="shared" si="1"/>
        <v>288.89999999999998</v>
      </c>
      <c r="L66" s="4" t="str">
        <f t="shared" ref="L66:L129" si="2">TEXT(B66,"mmmmmmmmmmmmmm")</f>
        <v>febrero</v>
      </c>
    </row>
    <row r="67" spans="1:12" x14ac:dyDescent="0.3">
      <c r="A67" t="s">
        <v>10</v>
      </c>
      <c r="B67" s="2">
        <v>43520</v>
      </c>
      <c r="C67" t="s">
        <v>40</v>
      </c>
      <c r="D67" s="4" t="s">
        <v>81</v>
      </c>
      <c r="E67" s="4" t="s">
        <v>83</v>
      </c>
      <c r="F67" t="s">
        <v>12</v>
      </c>
      <c r="G67" s="3">
        <v>290</v>
      </c>
      <c r="H67" s="3">
        <v>20.3</v>
      </c>
      <c r="I67" s="3">
        <v>310.3</v>
      </c>
      <c r="J67" s="3">
        <v>310.3</v>
      </c>
      <c r="K67" s="3">
        <f t="shared" ref="K67:K130" si="3">I67-J67</f>
        <v>0</v>
      </c>
      <c r="L67" s="4" t="str">
        <f t="shared" si="2"/>
        <v>febrero</v>
      </c>
    </row>
    <row r="68" spans="1:12" x14ac:dyDescent="0.3">
      <c r="A68" t="s">
        <v>13</v>
      </c>
      <c r="B68" s="2">
        <v>43520</v>
      </c>
      <c r="C68" t="s">
        <v>41</v>
      </c>
      <c r="D68" s="4" t="s">
        <v>80</v>
      </c>
      <c r="E68" s="4" t="s">
        <v>82</v>
      </c>
      <c r="F68" t="s">
        <v>15</v>
      </c>
      <c r="G68" s="3">
        <v>1170</v>
      </c>
      <c r="H68" s="3">
        <v>81.900000000000006</v>
      </c>
      <c r="I68" s="3">
        <v>1251.9000000000001</v>
      </c>
      <c r="J68" s="3">
        <v>1201.9000000000001</v>
      </c>
      <c r="K68" s="3">
        <f t="shared" si="3"/>
        <v>50</v>
      </c>
      <c r="L68" s="4" t="str">
        <f t="shared" si="2"/>
        <v>febrero</v>
      </c>
    </row>
    <row r="69" spans="1:12" x14ac:dyDescent="0.3">
      <c r="A69" t="s">
        <v>16</v>
      </c>
      <c r="B69" s="2">
        <v>43520</v>
      </c>
      <c r="C69" t="s">
        <v>42</v>
      </c>
      <c r="D69" s="4" t="s">
        <v>79</v>
      </c>
      <c r="E69" s="4" t="s">
        <v>83</v>
      </c>
      <c r="F69" t="s">
        <v>18</v>
      </c>
      <c r="G69" s="3">
        <v>60</v>
      </c>
      <c r="H69" s="3">
        <v>4.2</v>
      </c>
      <c r="I69" s="3">
        <v>64.2</v>
      </c>
      <c r="J69" s="3">
        <v>0</v>
      </c>
      <c r="K69" s="3">
        <f t="shared" si="3"/>
        <v>64.2</v>
      </c>
      <c r="L69" s="4" t="str">
        <f t="shared" si="2"/>
        <v>febrero</v>
      </c>
    </row>
    <row r="70" spans="1:12" x14ac:dyDescent="0.3">
      <c r="A70" t="s">
        <v>19</v>
      </c>
      <c r="B70" s="2">
        <v>43520</v>
      </c>
      <c r="C70" t="s">
        <v>43</v>
      </c>
      <c r="D70" s="4" t="s">
        <v>79</v>
      </c>
      <c r="E70" s="4" t="s">
        <v>83</v>
      </c>
      <c r="F70" t="s">
        <v>18</v>
      </c>
      <c r="G70" s="3">
        <v>440</v>
      </c>
      <c r="H70" s="3">
        <v>30.8</v>
      </c>
      <c r="I70" s="3">
        <v>470.8</v>
      </c>
      <c r="J70" s="3">
        <v>0</v>
      </c>
      <c r="K70" s="3">
        <f t="shared" si="3"/>
        <v>470.8</v>
      </c>
      <c r="L70" s="4" t="str">
        <f t="shared" si="2"/>
        <v>febrero</v>
      </c>
    </row>
    <row r="71" spans="1:12" x14ac:dyDescent="0.3">
      <c r="A71" t="s">
        <v>21</v>
      </c>
      <c r="B71" s="2">
        <v>43520</v>
      </c>
      <c r="C71" t="s">
        <v>44</v>
      </c>
      <c r="D71" s="4" t="s">
        <v>79</v>
      </c>
      <c r="E71" s="4" t="s">
        <v>82</v>
      </c>
      <c r="F71" t="s">
        <v>15</v>
      </c>
      <c r="G71" s="3">
        <v>560</v>
      </c>
      <c r="H71" s="3">
        <v>39.200000000000003</v>
      </c>
      <c r="I71" s="3">
        <v>599.20000000000005</v>
      </c>
      <c r="J71" s="3">
        <v>360</v>
      </c>
      <c r="K71" s="3">
        <f t="shared" si="3"/>
        <v>239.20000000000005</v>
      </c>
      <c r="L71" s="4" t="str">
        <f t="shared" si="2"/>
        <v>febrero</v>
      </c>
    </row>
    <row r="72" spans="1:12" x14ac:dyDescent="0.3">
      <c r="A72" t="s">
        <v>23</v>
      </c>
      <c r="B72" s="2">
        <v>43520</v>
      </c>
      <c r="C72" t="s">
        <v>45</v>
      </c>
      <c r="D72" s="4" t="s">
        <v>81</v>
      </c>
      <c r="E72" s="4" t="s">
        <v>83</v>
      </c>
      <c r="F72" t="s">
        <v>12</v>
      </c>
      <c r="G72" s="3">
        <v>1049</v>
      </c>
      <c r="H72" s="3">
        <v>73.430000000000007</v>
      </c>
      <c r="I72" s="3">
        <v>1122.43</v>
      </c>
      <c r="J72" s="3">
        <v>1122.43</v>
      </c>
      <c r="K72" s="3">
        <f t="shared" si="3"/>
        <v>0</v>
      </c>
      <c r="L72" s="4" t="str">
        <f t="shared" si="2"/>
        <v>febrero</v>
      </c>
    </row>
    <row r="73" spans="1:12" x14ac:dyDescent="0.3">
      <c r="A73" t="s">
        <v>25</v>
      </c>
      <c r="B73" s="2">
        <v>43520</v>
      </c>
      <c r="C73" t="s">
        <v>46</v>
      </c>
      <c r="D73" s="4" t="s">
        <v>79</v>
      </c>
      <c r="E73" s="4" t="s">
        <v>82</v>
      </c>
      <c r="F73" t="s">
        <v>18</v>
      </c>
      <c r="G73" s="3">
        <v>135</v>
      </c>
      <c r="H73" s="3">
        <v>9.4499999999999993</v>
      </c>
      <c r="I73" s="3">
        <v>144.44999999999999</v>
      </c>
      <c r="J73" s="3">
        <v>0</v>
      </c>
      <c r="K73" s="3">
        <f t="shared" si="3"/>
        <v>144.44999999999999</v>
      </c>
      <c r="L73" s="4" t="str">
        <f t="shared" si="2"/>
        <v>febrero</v>
      </c>
    </row>
    <row r="74" spans="1:12" x14ac:dyDescent="0.3">
      <c r="A74" t="s">
        <v>27</v>
      </c>
      <c r="B74" s="2">
        <v>43520</v>
      </c>
      <c r="C74" t="s">
        <v>47</v>
      </c>
      <c r="D74" s="4" t="s">
        <v>79</v>
      </c>
      <c r="E74" s="4" t="s">
        <v>83</v>
      </c>
      <c r="F74" t="s">
        <v>12</v>
      </c>
      <c r="G74" s="3">
        <v>180</v>
      </c>
      <c r="H74" s="3">
        <v>12.6</v>
      </c>
      <c r="I74" s="3">
        <v>192.6</v>
      </c>
      <c r="J74" s="3">
        <v>192.6</v>
      </c>
      <c r="K74" s="3">
        <f t="shared" si="3"/>
        <v>0</v>
      </c>
      <c r="L74" s="4" t="str">
        <f t="shared" si="2"/>
        <v>febrero</v>
      </c>
    </row>
    <row r="75" spans="1:12" x14ac:dyDescent="0.3">
      <c r="A75" t="s">
        <v>29</v>
      </c>
      <c r="B75" s="2">
        <v>43520</v>
      </c>
      <c r="C75" t="s">
        <v>48</v>
      </c>
      <c r="D75" s="4" t="s">
        <v>81</v>
      </c>
      <c r="E75" s="4" t="s">
        <v>83</v>
      </c>
      <c r="F75" t="s">
        <v>18</v>
      </c>
      <c r="G75" s="3">
        <v>30</v>
      </c>
      <c r="H75" s="3">
        <v>2.1</v>
      </c>
      <c r="I75" s="3">
        <v>32.1</v>
      </c>
      <c r="J75" s="3">
        <v>0</v>
      </c>
      <c r="K75" s="3">
        <f t="shared" si="3"/>
        <v>32.1</v>
      </c>
      <c r="L75" s="4" t="str">
        <f t="shared" si="2"/>
        <v>febrero</v>
      </c>
    </row>
    <row r="76" spans="1:12" x14ac:dyDescent="0.3">
      <c r="A76" t="s">
        <v>31</v>
      </c>
      <c r="B76" s="2">
        <v>43520</v>
      </c>
      <c r="C76" t="s">
        <v>49</v>
      </c>
      <c r="D76" s="4" t="s">
        <v>79</v>
      </c>
      <c r="E76" s="4" t="s">
        <v>83</v>
      </c>
      <c r="F76" t="s">
        <v>18</v>
      </c>
      <c r="G76" s="3">
        <v>1512</v>
      </c>
      <c r="H76" s="3">
        <v>105.84</v>
      </c>
      <c r="I76" s="3">
        <v>1617.84</v>
      </c>
      <c r="J76" s="3">
        <v>0</v>
      </c>
      <c r="K76" s="3">
        <f t="shared" si="3"/>
        <v>1617.84</v>
      </c>
      <c r="L76" s="4" t="str">
        <f t="shared" si="2"/>
        <v>febrero</v>
      </c>
    </row>
    <row r="77" spans="1:12" x14ac:dyDescent="0.3">
      <c r="A77" t="s">
        <v>33</v>
      </c>
      <c r="B77" s="2">
        <v>43520</v>
      </c>
      <c r="C77" t="s">
        <v>50</v>
      </c>
      <c r="D77" s="4" t="s">
        <v>81</v>
      </c>
      <c r="E77" s="4" t="s">
        <v>83</v>
      </c>
      <c r="F77" t="s">
        <v>18</v>
      </c>
      <c r="G77" s="3">
        <v>390</v>
      </c>
      <c r="H77" s="3">
        <v>27.3</v>
      </c>
      <c r="I77" s="3">
        <v>417.3</v>
      </c>
      <c r="J77" s="3">
        <v>0</v>
      </c>
      <c r="K77" s="3">
        <f t="shared" si="3"/>
        <v>417.3</v>
      </c>
      <c r="L77" s="4" t="str">
        <f t="shared" si="2"/>
        <v>febrero</v>
      </c>
    </row>
    <row r="78" spans="1:12" x14ac:dyDescent="0.3">
      <c r="A78" t="s">
        <v>35</v>
      </c>
      <c r="B78" s="2">
        <v>43520</v>
      </c>
      <c r="C78" t="s">
        <v>51</v>
      </c>
      <c r="D78" s="4" t="s">
        <v>81</v>
      </c>
      <c r="E78" s="4" t="s">
        <v>82</v>
      </c>
      <c r="F78" t="s">
        <v>18</v>
      </c>
      <c r="G78" s="3">
        <v>90</v>
      </c>
      <c r="H78" s="3">
        <v>6.3</v>
      </c>
      <c r="I78" s="3">
        <v>96.3</v>
      </c>
      <c r="J78" s="3">
        <v>0</v>
      </c>
      <c r="K78" s="3">
        <f t="shared" si="3"/>
        <v>96.3</v>
      </c>
      <c r="L78" s="4" t="str">
        <f t="shared" si="2"/>
        <v>febrero</v>
      </c>
    </row>
    <row r="79" spans="1:12" x14ac:dyDescent="0.3">
      <c r="A79" t="s">
        <v>37</v>
      </c>
      <c r="B79" s="2">
        <v>43520</v>
      </c>
      <c r="C79" t="s">
        <v>52</v>
      </c>
      <c r="D79" s="4" t="s">
        <v>81</v>
      </c>
      <c r="E79" s="4" t="s">
        <v>83</v>
      </c>
      <c r="F79" t="s">
        <v>18</v>
      </c>
      <c r="G79" s="3">
        <v>270</v>
      </c>
      <c r="H79" s="3">
        <v>18.899999999999999</v>
      </c>
      <c r="I79" s="3">
        <v>288.89999999999998</v>
      </c>
      <c r="J79" s="3">
        <v>0</v>
      </c>
      <c r="K79" s="3">
        <f t="shared" si="3"/>
        <v>288.89999999999998</v>
      </c>
      <c r="L79" s="4" t="str">
        <f t="shared" si="2"/>
        <v>febrero</v>
      </c>
    </row>
    <row r="80" spans="1:12" x14ac:dyDescent="0.3">
      <c r="A80" t="s">
        <v>10</v>
      </c>
      <c r="B80" s="2">
        <v>43520</v>
      </c>
      <c r="C80" t="s">
        <v>53</v>
      </c>
      <c r="D80" s="4" t="s">
        <v>81</v>
      </c>
      <c r="E80" s="4" t="s">
        <v>82</v>
      </c>
      <c r="F80" t="s">
        <v>12</v>
      </c>
      <c r="G80" s="3">
        <v>290</v>
      </c>
      <c r="H80" s="3">
        <v>20.3</v>
      </c>
      <c r="I80" s="3">
        <v>310.3</v>
      </c>
      <c r="J80" s="3">
        <v>310.3</v>
      </c>
      <c r="K80" s="3">
        <f t="shared" si="3"/>
        <v>0</v>
      </c>
      <c r="L80" s="4" t="str">
        <f t="shared" si="2"/>
        <v>febrero</v>
      </c>
    </row>
    <row r="81" spans="1:12" x14ac:dyDescent="0.3">
      <c r="A81" t="s">
        <v>13</v>
      </c>
      <c r="B81" s="2">
        <v>43520</v>
      </c>
      <c r="C81" t="s">
        <v>54</v>
      </c>
      <c r="D81" s="4" t="s">
        <v>80</v>
      </c>
      <c r="E81" s="4" t="s">
        <v>83</v>
      </c>
      <c r="F81" t="s">
        <v>15</v>
      </c>
      <c r="G81" s="3">
        <v>1170</v>
      </c>
      <c r="H81" s="3">
        <v>81.900000000000006</v>
      </c>
      <c r="I81" s="3">
        <v>1251.9000000000001</v>
      </c>
      <c r="J81" s="3">
        <v>1201.9000000000001</v>
      </c>
      <c r="K81" s="3">
        <f t="shared" si="3"/>
        <v>50</v>
      </c>
      <c r="L81" s="4" t="str">
        <f t="shared" si="2"/>
        <v>febrero</v>
      </c>
    </row>
    <row r="82" spans="1:12" x14ac:dyDescent="0.3">
      <c r="A82" t="s">
        <v>16</v>
      </c>
      <c r="B82" s="2">
        <v>43520</v>
      </c>
      <c r="C82" t="s">
        <v>55</v>
      </c>
      <c r="D82" s="4" t="s">
        <v>81</v>
      </c>
      <c r="E82" s="4" t="s">
        <v>82</v>
      </c>
      <c r="F82" t="s">
        <v>18</v>
      </c>
      <c r="G82" s="3">
        <v>60</v>
      </c>
      <c r="H82" s="3">
        <v>4.2</v>
      </c>
      <c r="I82" s="3">
        <v>64.2</v>
      </c>
      <c r="J82" s="3">
        <v>0</v>
      </c>
      <c r="K82" s="3">
        <f t="shared" si="3"/>
        <v>64.2</v>
      </c>
      <c r="L82" s="4" t="str">
        <f t="shared" si="2"/>
        <v>febrero</v>
      </c>
    </row>
    <row r="83" spans="1:12" x14ac:dyDescent="0.3">
      <c r="A83" t="s">
        <v>19</v>
      </c>
      <c r="B83" s="2">
        <v>43520</v>
      </c>
      <c r="C83" t="s">
        <v>56</v>
      </c>
      <c r="D83" s="4" t="s">
        <v>79</v>
      </c>
      <c r="E83" s="4" t="s">
        <v>83</v>
      </c>
      <c r="F83" t="s">
        <v>18</v>
      </c>
      <c r="G83" s="3">
        <v>440</v>
      </c>
      <c r="H83" s="3">
        <v>30.8</v>
      </c>
      <c r="I83" s="3">
        <v>470.8</v>
      </c>
      <c r="J83" s="3">
        <v>0</v>
      </c>
      <c r="K83" s="3">
        <f t="shared" si="3"/>
        <v>470.8</v>
      </c>
      <c r="L83" s="4" t="str">
        <f t="shared" si="2"/>
        <v>febrero</v>
      </c>
    </row>
    <row r="84" spans="1:12" x14ac:dyDescent="0.3">
      <c r="A84" t="s">
        <v>21</v>
      </c>
      <c r="B84" s="2">
        <v>43520</v>
      </c>
      <c r="C84" t="s">
        <v>57</v>
      </c>
      <c r="D84" s="4" t="s">
        <v>80</v>
      </c>
      <c r="E84" s="4" t="s">
        <v>82</v>
      </c>
      <c r="F84" t="s">
        <v>15</v>
      </c>
      <c r="G84" s="3">
        <v>560</v>
      </c>
      <c r="H84" s="3">
        <v>39.200000000000003</v>
      </c>
      <c r="I84" s="3">
        <v>599.20000000000005</v>
      </c>
      <c r="J84" s="3">
        <v>360</v>
      </c>
      <c r="K84" s="3">
        <f t="shared" si="3"/>
        <v>239.20000000000005</v>
      </c>
      <c r="L84" s="4" t="str">
        <f t="shared" si="2"/>
        <v>febrero</v>
      </c>
    </row>
    <row r="85" spans="1:12" x14ac:dyDescent="0.3">
      <c r="A85" t="s">
        <v>23</v>
      </c>
      <c r="B85" s="2">
        <v>43520</v>
      </c>
      <c r="C85" t="s">
        <v>58</v>
      </c>
      <c r="D85" s="4" t="s">
        <v>81</v>
      </c>
      <c r="E85" s="4" t="s">
        <v>83</v>
      </c>
      <c r="F85" t="s">
        <v>12</v>
      </c>
      <c r="G85" s="3">
        <v>1049</v>
      </c>
      <c r="H85" s="3">
        <v>73.430000000000007</v>
      </c>
      <c r="I85" s="3">
        <v>1122.43</v>
      </c>
      <c r="J85" s="3">
        <v>1122.43</v>
      </c>
      <c r="K85" s="3">
        <f t="shared" si="3"/>
        <v>0</v>
      </c>
      <c r="L85" s="4" t="str">
        <f t="shared" si="2"/>
        <v>febrero</v>
      </c>
    </row>
    <row r="86" spans="1:12" x14ac:dyDescent="0.3">
      <c r="A86" t="s">
        <v>25</v>
      </c>
      <c r="B86" s="2">
        <v>43554</v>
      </c>
      <c r="C86" t="s">
        <v>11</v>
      </c>
      <c r="D86" s="4" t="s">
        <v>80</v>
      </c>
      <c r="E86" s="4" t="s">
        <v>83</v>
      </c>
      <c r="F86" t="s">
        <v>18</v>
      </c>
      <c r="G86" s="3">
        <v>135</v>
      </c>
      <c r="H86" s="3">
        <v>9.4499999999999993</v>
      </c>
      <c r="I86" s="3">
        <v>144.44999999999999</v>
      </c>
      <c r="J86" s="3">
        <v>0</v>
      </c>
      <c r="K86" s="3">
        <f t="shared" si="3"/>
        <v>144.44999999999999</v>
      </c>
      <c r="L86" s="4" t="str">
        <f t="shared" si="2"/>
        <v>marzo</v>
      </c>
    </row>
    <row r="87" spans="1:12" x14ac:dyDescent="0.3">
      <c r="A87" t="s">
        <v>27</v>
      </c>
      <c r="B87" s="2">
        <v>43550</v>
      </c>
      <c r="C87" t="s">
        <v>14</v>
      </c>
      <c r="D87" s="4" t="s">
        <v>80</v>
      </c>
      <c r="E87" s="4" t="s">
        <v>82</v>
      </c>
      <c r="F87" t="s">
        <v>12</v>
      </c>
      <c r="G87" s="3">
        <v>180</v>
      </c>
      <c r="H87" s="3">
        <v>12.6</v>
      </c>
      <c r="I87" s="3">
        <v>192.6</v>
      </c>
      <c r="J87" s="3">
        <v>192.6</v>
      </c>
      <c r="K87" s="3">
        <f t="shared" si="3"/>
        <v>0</v>
      </c>
      <c r="L87" s="4" t="str">
        <f t="shared" si="2"/>
        <v>marzo</v>
      </c>
    </row>
    <row r="88" spans="1:12" x14ac:dyDescent="0.3">
      <c r="A88" t="s">
        <v>29</v>
      </c>
      <c r="B88" s="2">
        <v>43549</v>
      </c>
      <c r="C88" t="s">
        <v>17</v>
      </c>
      <c r="D88" s="4" t="s">
        <v>80</v>
      </c>
      <c r="E88" s="4" t="s">
        <v>83</v>
      </c>
      <c r="F88" t="s">
        <v>18</v>
      </c>
      <c r="G88" s="3">
        <v>30</v>
      </c>
      <c r="H88" s="3">
        <v>2.1</v>
      </c>
      <c r="I88" s="3">
        <v>32.1</v>
      </c>
      <c r="J88" s="3">
        <v>0</v>
      </c>
      <c r="K88" s="3">
        <f t="shared" si="3"/>
        <v>32.1</v>
      </c>
      <c r="L88" s="4" t="str">
        <f t="shared" si="2"/>
        <v>marzo</v>
      </c>
    </row>
    <row r="89" spans="1:12" x14ac:dyDescent="0.3">
      <c r="A89" t="s">
        <v>31</v>
      </c>
      <c r="B89" s="2">
        <v>43549</v>
      </c>
      <c r="C89" t="s">
        <v>20</v>
      </c>
      <c r="D89" s="4" t="s">
        <v>79</v>
      </c>
      <c r="E89" s="4" t="s">
        <v>82</v>
      </c>
      <c r="F89" t="s">
        <v>18</v>
      </c>
      <c r="G89" s="3">
        <v>1512</v>
      </c>
      <c r="H89" s="3">
        <v>105.84</v>
      </c>
      <c r="I89" s="3">
        <v>1617.84</v>
      </c>
      <c r="J89" s="3">
        <v>0</v>
      </c>
      <c r="K89" s="3">
        <f t="shared" si="3"/>
        <v>1617.84</v>
      </c>
      <c r="L89" s="4" t="str">
        <f t="shared" si="2"/>
        <v>marzo</v>
      </c>
    </row>
    <row r="90" spans="1:12" x14ac:dyDescent="0.3">
      <c r="A90" t="s">
        <v>33</v>
      </c>
      <c r="B90" s="2">
        <v>43549</v>
      </c>
      <c r="C90" t="s">
        <v>22</v>
      </c>
      <c r="D90" s="4" t="s">
        <v>80</v>
      </c>
      <c r="E90" s="4" t="s">
        <v>83</v>
      </c>
      <c r="F90" t="s">
        <v>18</v>
      </c>
      <c r="G90" s="3">
        <v>390</v>
      </c>
      <c r="H90" s="3">
        <v>27.3</v>
      </c>
      <c r="I90" s="3">
        <v>417.3</v>
      </c>
      <c r="J90" s="3">
        <v>0</v>
      </c>
      <c r="K90" s="3">
        <f t="shared" si="3"/>
        <v>417.3</v>
      </c>
      <c r="L90" s="4" t="str">
        <f t="shared" si="2"/>
        <v>marzo</v>
      </c>
    </row>
    <row r="91" spans="1:12" x14ac:dyDescent="0.3">
      <c r="A91" t="s">
        <v>35</v>
      </c>
      <c r="B91" s="2">
        <v>43549</v>
      </c>
      <c r="C91" t="s">
        <v>24</v>
      </c>
      <c r="D91" s="4" t="s">
        <v>81</v>
      </c>
      <c r="E91" s="4" t="s">
        <v>83</v>
      </c>
      <c r="F91" t="s">
        <v>18</v>
      </c>
      <c r="G91" s="3">
        <v>90</v>
      </c>
      <c r="H91" s="3">
        <v>6.3</v>
      </c>
      <c r="I91" s="3">
        <v>96.3</v>
      </c>
      <c r="J91" s="3">
        <v>0</v>
      </c>
      <c r="K91" s="3">
        <f t="shared" si="3"/>
        <v>96.3</v>
      </c>
      <c r="L91" s="4" t="str">
        <f t="shared" si="2"/>
        <v>marzo</v>
      </c>
    </row>
    <row r="92" spans="1:12" x14ac:dyDescent="0.3">
      <c r="A92" t="s">
        <v>37</v>
      </c>
      <c r="B92" s="2">
        <v>43548</v>
      </c>
      <c r="C92" t="s">
        <v>26</v>
      </c>
      <c r="D92" s="4" t="s">
        <v>79</v>
      </c>
      <c r="E92" s="4" t="s">
        <v>82</v>
      </c>
      <c r="F92" t="s">
        <v>18</v>
      </c>
      <c r="G92" s="3">
        <v>270</v>
      </c>
      <c r="H92" s="3">
        <v>18.899999999999999</v>
      </c>
      <c r="I92" s="3">
        <v>288.89999999999998</v>
      </c>
      <c r="J92" s="3">
        <v>0</v>
      </c>
      <c r="K92" s="3">
        <f t="shared" si="3"/>
        <v>288.89999999999998</v>
      </c>
      <c r="L92" s="4" t="str">
        <f t="shared" si="2"/>
        <v>marzo</v>
      </c>
    </row>
    <row r="93" spans="1:12" x14ac:dyDescent="0.3">
      <c r="A93" t="s">
        <v>10</v>
      </c>
      <c r="B93" s="2">
        <v>43554</v>
      </c>
      <c r="C93" t="s">
        <v>28</v>
      </c>
      <c r="D93" s="4" t="s">
        <v>80</v>
      </c>
      <c r="E93" s="4" t="s">
        <v>83</v>
      </c>
      <c r="F93" t="s">
        <v>12</v>
      </c>
      <c r="G93" s="3">
        <v>290</v>
      </c>
      <c r="H93" s="3">
        <v>20.3</v>
      </c>
      <c r="I93" s="3">
        <v>310.3</v>
      </c>
      <c r="J93" s="3">
        <v>310.3</v>
      </c>
      <c r="K93" s="3">
        <f t="shared" si="3"/>
        <v>0</v>
      </c>
      <c r="L93" s="4" t="str">
        <f t="shared" si="2"/>
        <v>marzo</v>
      </c>
    </row>
    <row r="94" spans="1:12" x14ac:dyDescent="0.3">
      <c r="A94" t="s">
        <v>13</v>
      </c>
      <c r="B94" s="2">
        <v>43554</v>
      </c>
      <c r="C94" t="s">
        <v>30</v>
      </c>
      <c r="D94" s="4" t="s">
        <v>81</v>
      </c>
      <c r="E94" s="4" t="s">
        <v>83</v>
      </c>
      <c r="F94" t="s">
        <v>15</v>
      </c>
      <c r="G94" s="3">
        <v>1170</v>
      </c>
      <c r="H94" s="3">
        <v>81.900000000000006</v>
      </c>
      <c r="I94" s="3">
        <v>1251.9000000000001</v>
      </c>
      <c r="J94" s="3">
        <v>1201.9000000000001</v>
      </c>
      <c r="K94" s="3">
        <f t="shared" si="3"/>
        <v>50</v>
      </c>
      <c r="L94" s="4" t="str">
        <f t="shared" si="2"/>
        <v>marzo</v>
      </c>
    </row>
    <row r="95" spans="1:12" x14ac:dyDescent="0.3">
      <c r="A95" t="s">
        <v>16</v>
      </c>
      <c r="B95" s="2">
        <v>43554</v>
      </c>
      <c r="C95" t="s">
        <v>32</v>
      </c>
      <c r="D95" s="4" t="s">
        <v>81</v>
      </c>
      <c r="E95" s="4" t="s">
        <v>83</v>
      </c>
      <c r="F95" t="s">
        <v>18</v>
      </c>
      <c r="G95" s="3">
        <v>60</v>
      </c>
      <c r="H95" s="3">
        <v>4.2</v>
      </c>
      <c r="I95" s="3">
        <v>64.2</v>
      </c>
      <c r="J95" s="3">
        <v>0</v>
      </c>
      <c r="K95" s="3">
        <f t="shared" si="3"/>
        <v>64.2</v>
      </c>
      <c r="L95" s="4" t="str">
        <f t="shared" si="2"/>
        <v>marzo</v>
      </c>
    </row>
    <row r="96" spans="1:12" x14ac:dyDescent="0.3">
      <c r="A96" t="s">
        <v>19</v>
      </c>
      <c r="B96" s="2">
        <v>43554</v>
      </c>
      <c r="C96" t="s">
        <v>34</v>
      </c>
      <c r="D96" s="4" t="s">
        <v>80</v>
      </c>
      <c r="E96" s="4" t="s">
        <v>82</v>
      </c>
      <c r="F96" t="s">
        <v>18</v>
      </c>
      <c r="G96" s="3">
        <v>440</v>
      </c>
      <c r="H96" s="3">
        <v>30.8</v>
      </c>
      <c r="I96" s="3">
        <v>470.8</v>
      </c>
      <c r="J96" s="3">
        <v>0</v>
      </c>
      <c r="K96" s="3">
        <f t="shared" si="3"/>
        <v>470.8</v>
      </c>
      <c r="L96" s="4" t="str">
        <f t="shared" si="2"/>
        <v>marzo</v>
      </c>
    </row>
    <row r="97" spans="1:12" x14ac:dyDescent="0.3">
      <c r="A97" t="s">
        <v>21</v>
      </c>
      <c r="B97" s="2">
        <v>43554</v>
      </c>
      <c r="C97" t="s">
        <v>36</v>
      </c>
      <c r="D97" s="4" t="s">
        <v>80</v>
      </c>
      <c r="E97" s="4" t="s">
        <v>83</v>
      </c>
      <c r="F97" t="s">
        <v>15</v>
      </c>
      <c r="G97" s="3">
        <v>560</v>
      </c>
      <c r="H97" s="3">
        <v>39.200000000000003</v>
      </c>
      <c r="I97" s="3">
        <v>599.20000000000005</v>
      </c>
      <c r="J97" s="3">
        <v>360</v>
      </c>
      <c r="K97" s="3">
        <f t="shared" si="3"/>
        <v>239.20000000000005</v>
      </c>
      <c r="L97" s="4" t="str">
        <f t="shared" si="2"/>
        <v>marzo</v>
      </c>
    </row>
    <row r="98" spans="1:12" x14ac:dyDescent="0.3">
      <c r="A98" t="s">
        <v>23</v>
      </c>
      <c r="B98" s="2">
        <v>43554</v>
      </c>
      <c r="C98" t="s">
        <v>38</v>
      </c>
      <c r="D98" s="4" t="s">
        <v>80</v>
      </c>
      <c r="E98" s="4" t="s">
        <v>82</v>
      </c>
      <c r="F98" t="s">
        <v>12</v>
      </c>
      <c r="G98" s="3">
        <v>1049</v>
      </c>
      <c r="H98" s="3">
        <v>73.430000000000007</v>
      </c>
      <c r="I98" s="3">
        <v>1122.43</v>
      </c>
      <c r="J98" s="3">
        <v>1122.43</v>
      </c>
      <c r="K98" s="3">
        <f t="shared" si="3"/>
        <v>0</v>
      </c>
      <c r="L98" s="4" t="str">
        <f t="shared" si="2"/>
        <v>marzo</v>
      </c>
    </row>
    <row r="99" spans="1:12" x14ac:dyDescent="0.3">
      <c r="A99" t="s">
        <v>25</v>
      </c>
      <c r="B99" s="2">
        <v>43554</v>
      </c>
      <c r="C99" t="s">
        <v>39</v>
      </c>
      <c r="D99" s="4" t="s">
        <v>79</v>
      </c>
      <c r="E99" s="4" t="s">
        <v>82</v>
      </c>
      <c r="F99" t="s">
        <v>18</v>
      </c>
      <c r="G99" s="3">
        <v>135</v>
      </c>
      <c r="H99" s="3">
        <v>9.4499999999999993</v>
      </c>
      <c r="I99" s="3">
        <v>144.44999999999999</v>
      </c>
      <c r="J99" s="3">
        <v>0</v>
      </c>
      <c r="K99" s="3">
        <f t="shared" si="3"/>
        <v>144.44999999999999</v>
      </c>
      <c r="L99" s="4" t="str">
        <f t="shared" si="2"/>
        <v>marzo</v>
      </c>
    </row>
    <row r="100" spans="1:12" x14ac:dyDescent="0.3">
      <c r="A100" t="s">
        <v>27</v>
      </c>
      <c r="B100" s="2">
        <v>43550</v>
      </c>
      <c r="C100" t="s">
        <v>40</v>
      </c>
      <c r="D100" s="4" t="s">
        <v>79</v>
      </c>
      <c r="E100" s="4" t="s">
        <v>83</v>
      </c>
      <c r="F100" t="s">
        <v>12</v>
      </c>
      <c r="G100" s="3">
        <v>180</v>
      </c>
      <c r="H100" s="3">
        <v>12.6</v>
      </c>
      <c r="I100" s="3">
        <v>192.6</v>
      </c>
      <c r="J100" s="3">
        <v>192.6</v>
      </c>
      <c r="K100" s="3">
        <f t="shared" si="3"/>
        <v>0</v>
      </c>
      <c r="L100" s="4" t="str">
        <f t="shared" si="2"/>
        <v>marzo</v>
      </c>
    </row>
    <row r="101" spans="1:12" x14ac:dyDescent="0.3">
      <c r="A101" t="s">
        <v>29</v>
      </c>
      <c r="B101" s="2">
        <v>43549</v>
      </c>
      <c r="C101" t="s">
        <v>41</v>
      </c>
      <c r="D101" s="4" t="s">
        <v>80</v>
      </c>
      <c r="E101" s="4" t="s">
        <v>83</v>
      </c>
      <c r="F101" t="s">
        <v>18</v>
      </c>
      <c r="G101" s="3">
        <v>30</v>
      </c>
      <c r="H101" s="3">
        <v>2.1</v>
      </c>
      <c r="I101" s="3">
        <v>32.1</v>
      </c>
      <c r="J101" s="3">
        <v>0</v>
      </c>
      <c r="K101" s="3">
        <f t="shared" si="3"/>
        <v>32.1</v>
      </c>
      <c r="L101" s="4" t="str">
        <f t="shared" si="2"/>
        <v>marzo</v>
      </c>
    </row>
    <row r="102" spans="1:12" x14ac:dyDescent="0.3">
      <c r="A102" t="s">
        <v>31</v>
      </c>
      <c r="B102" s="2">
        <v>43549</v>
      </c>
      <c r="C102" t="s">
        <v>42</v>
      </c>
      <c r="D102" s="4" t="s">
        <v>81</v>
      </c>
      <c r="E102" s="4" t="s">
        <v>82</v>
      </c>
      <c r="F102" t="s">
        <v>18</v>
      </c>
      <c r="G102" s="3">
        <v>1512</v>
      </c>
      <c r="H102" s="3">
        <v>105.84</v>
      </c>
      <c r="I102" s="3">
        <v>1617.84</v>
      </c>
      <c r="J102" s="3">
        <v>0</v>
      </c>
      <c r="K102" s="3">
        <f t="shared" si="3"/>
        <v>1617.84</v>
      </c>
      <c r="L102" s="4" t="str">
        <f t="shared" si="2"/>
        <v>marzo</v>
      </c>
    </row>
    <row r="103" spans="1:12" x14ac:dyDescent="0.3">
      <c r="A103" t="s">
        <v>33</v>
      </c>
      <c r="B103" s="2">
        <v>43549</v>
      </c>
      <c r="C103" t="s">
        <v>43</v>
      </c>
      <c r="D103" s="4" t="s">
        <v>81</v>
      </c>
      <c r="E103" s="4" t="s">
        <v>82</v>
      </c>
      <c r="F103" t="s">
        <v>18</v>
      </c>
      <c r="G103" s="3">
        <v>390</v>
      </c>
      <c r="H103" s="3">
        <v>27.3</v>
      </c>
      <c r="I103" s="3">
        <v>417.3</v>
      </c>
      <c r="J103" s="3">
        <v>0</v>
      </c>
      <c r="K103" s="3">
        <f t="shared" si="3"/>
        <v>417.3</v>
      </c>
      <c r="L103" s="4" t="str">
        <f t="shared" si="2"/>
        <v>marzo</v>
      </c>
    </row>
    <row r="104" spans="1:12" x14ac:dyDescent="0.3">
      <c r="A104" t="s">
        <v>35</v>
      </c>
      <c r="B104" s="2">
        <v>43549</v>
      </c>
      <c r="C104" t="s">
        <v>44</v>
      </c>
      <c r="D104" s="4" t="s">
        <v>80</v>
      </c>
      <c r="E104" s="4" t="s">
        <v>82</v>
      </c>
      <c r="F104" t="s">
        <v>18</v>
      </c>
      <c r="G104" s="3">
        <v>90</v>
      </c>
      <c r="H104" s="3">
        <v>6.3</v>
      </c>
      <c r="I104" s="3">
        <v>96.3</v>
      </c>
      <c r="J104" s="3">
        <v>0</v>
      </c>
      <c r="K104" s="3">
        <f t="shared" si="3"/>
        <v>96.3</v>
      </c>
      <c r="L104" s="4" t="str">
        <f t="shared" si="2"/>
        <v>marzo</v>
      </c>
    </row>
    <row r="105" spans="1:12" x14ac:dyDescent="0.3">
      <c r="A105" t="s">
        <v>37</v>
      </c>
      <c r="B105" s="2">
        <v>43548</v>
      </c>
      <c r="C105" t="s">
        <v>45</v>
      </c>
      <c r="D105" s="4" t="s">
        <v>80</v>
      </c>
      <c r="E105" s="4" t="s">
        <v>83</v>
      </c>
      <c r="F105" t="s">
        <v>18</v>
      </c>
      <c r="G105" s="3">
        <v>270</v>
      </c>
      <c r="H105" s="3">
        <v>18.899999999999999</v>
      </c>
      <c r="I105" s="3">
        <v>288.89999999999998</v>
      </c>
      <c r="J105" s="3">
        <v>0</v>
      </c>
      <c r="K105" s="3">
        <f t="shared" si="3"/>
        <v>288.89999999999998</v>
      </c>
      <c r="L105" s="4" t="str">
        <f t="shared" si="2"/>
        <v>marzo</v>
      </c>
    </row>
    <row r="106" spans="1:12" x14ac:dyDescent="0.3">
      <c r="A106" t="s">
        <v>10</v>
      </c>
      <c r="B106" s="2">
        <v>43555</v>
      </c>
      <c r="C106" t="s">
        <v>46</v>
      </c>
      <c r="D106" s="4" t="s">
        <v>80</v>
      </c>
      <c r="E106" s="4" t="s">
        <v>82</v>
      </c>
      <c r="F106" t="s">
        <v>12</v>
      </c>
      <c r="G106" s="3">
        <v>290</v>
      </c>
      <c r="H106" s="3">
        <v>20.3</v>
      </c>
      <c r="I106" s="3">
        <v>310.3</v>
      </c>
      <c r="J106" s="3">
        <v>310.3</v>
      </c>
      <c r="K106" s="3">
        <f t="shared" si="3"/>
        <v>0</v>
      </c>
      <c r="L106" s="4" t="str">
        <f t="shared" si="2"/>
        <v>marzo</v>
      </c>
    </row>
    <row r="107" spans="1:12" x14ac:dyDescent="0.3">
      <c r="A107" t="s">
        <v>13</v>
      </c>
      <c r="B107" s="2">
        <v>43555</v>
      </c>
      <c r="C107" t="s">
        <v>47</v>
      </c>
      <c r="D107" s="4" t="s">
        <v>79</v>
      </c>
      <c r="E107" s="4" t="s">
        <v>83</v>
      </c>
      <c r="F107" t="s">
        <v>15</v>
      </c>
      <c r="G107" s="3">
        <v>1170</v>
      </c>
      <c r="H107" s="3">
        <v>81.900000000000006</v>
      </c>
      <c r="I107" s="3">
        <v>1251.9000000000001</v>
      </c>
      <c r="J107" s="3">
        <v>1201.9000000000001</v>
      </c>
      <c r="K107" s="3">
        <f t="shared" si="3"/>
        <v>50</v>
      </c>
      <c r="L107" s="4" t="str">
        <f t="shared" si="2"/>
        <v>marzo</v>
      </c>
    </row>
    <row r="108" spans="1:12" x14ac:dyDescent="0.3">
      <c r="A108" t="s">
        <v>16</v>
      </c>
      <c r="B108" s="2">
        <v>43555</v>
      </c>
      <c r="C108" t="s">
        <v>48</v>
      </c>
      <c r="D108" s="4" t="s">
        <v>80</v>
      </c>
      <c r="E108" s="4" t="s">
        <v>83</v>
      </c>
      <c r="F108" t="s">
        <v>18</v>
      </c>
      <c r="G108" s="3">
        <v>60</v>
      </c>
      <c r="H108" s="3">
        <v>4.2</v>
      </c>
      <c r="I108" s="3">
        <v>64.2</v>
      </c>
      <c r="J108" s="3">
        <v>0</v>
      </c>
      <c r="K108" s="3">
        <f t="shared" si="3"/>
        <v>64.2</v>
      </c>
      <c r="L108" s="4" t="str">
        <f t="shared" si="2"/>
        <v>marzo</v>
      </c>
    </row>
    <row r="109" spans="1:12" x14ac:dyDescent="0.3">
      <c r="A109" t="s">
        <v>19</v>
      </c>
      <c r="B109" s="2">
        <v>43585</v>
      </c>
      <c r="C109" t="s">
        <v>11</v>
      </c>
      <c r="D109" s="4" t="s">
        <v>80</v>
      </c>
      <c r="E109" s="4" t="s">
        <v>83</v>
      </c>
      <c r="F109" t="s">
        <v>18</v>
      </c>
      <c r="G109" s="3">
        <v>440</v>
      </c>
      <c r="H109" s="3">
        <v>30.8</v>
      </c>
      <c r="I109" s="3">
        <v>470.8</v>
      </c>
      <c r="J109" s="3">
        <v>0</v>
      </c>
      <c r="K109" s="3">
        <f t="shared" si="3"/>
        <v>470.8</v>
      </c>
      <c r="L109" s="4" t="str">
        <f t="shared" si="2"/>
        <v>abril</v>
      </c>
    </row>
    <row r="110" spans="1:12" x14ac:dyDescent="0.3">
      <c r="A110" t="s">
        <v>21</v>
      </c>
      <c r="B110" s="2">
        <v>43585</v>
      </c>
      <c r="C110" t="s">
        <v>14</v>
      </c>
      <c r="D110" s="4" t="s">
        <v>81</v>
      </c>
      <c r="E110" s="4" t="s">
        <v>83</v>
      </c>
      <c r="F110" t="s">
        <v>15</v>
      </c>
      <c r="G110" s="3">
        <v>560</v>
      </c>
      <c r="H110" s="3">
        <v>39.200000000000003</v>
      </c>
      <c r="I110" s="3">
        <v>599.20000000000005</v>
      </c>
      <c r="J110" s="3">
        <v>360</v>
      </c>
      <c r="K110" s="3">
        <f t="shared" si="3"/>
        <v>239.20000000000005</v>
      </c>
      <c r="L110" s="4" t="str">
        <f t="shared" si="2"/>
        <v>abril</v>
      </c>
    </row>
    <row r="111" spans="1:12" x14ac:dyDescent="0.3">
      <c r="A111" t="s">
        <v>23</v>
      </c>
      <c r="B111" s="2">
        <v>43585</v>
      </c>
      <c r="C111" t="s">
        <v>17</v>
      </c>
      <c r="D111" s="4" t="s">
        <v>80</v>
      </c>
      <c r="E111" s="4" t="s">
        <v>83</v>
      </c>
      <c r="F111" t="s">
        <v>12</v>
      </c>
      <c r="G111" s="3">
        <v>1049</v>
      </c>
      <c r="H111" s="3">
        <v>73.430000000000007</v>
      </c>
      <c r="I111" s="3">
        <v>1122.43</v>
      </c>
      <c r="J111" s="3">
        <v>1122.43</v>
      </c>
      <c r="K111" s="3">
        <f t="shared" si="3"/>
        <v>0</v>
      </c>
      <c r="L111" s="4" t="str">
        <f t="shared" si="2"/>
        <v>abril</v>
      </c>
    </row>
    <row r="112" spans="1:12" x14ac:dyDescent="0.3">
      <c r="A112" t="s">
        <v>25</v>
      </c>
      <c r="B112" s="2">
        <v>43585</v>
      </c>
      <c r="C112" t="s">
        <v>20</v>
      </c>
      <c r="D112" s="4" t="s">
        <v>79</v>
      </c>
      <c r="E112" s="4" t="s">
        <v>83</v>
      </c>
      <c r="F112" t="s">
        <v>18</v>
      </c>
      <c r="G112" s="3">
        <v>135</v>
      </c>
      <c r="H112" s="3">
        <v>9.4499999999999993</v>
      </c>
      <c r="I112" s="3">
        <v>144.44999999999999</v>
      </c>
      <c r="J112" s="3">
        <v>0</v>
      </c>
      <c r="K112" s="3">
        <f t="shared" si="3"/>
        <v>144.44999999999999</v>
      </c>
      <c r="L112" s="4" t="str">
        <f t="shared" si="2"/>
        <v>abril</v>
      </c>
    </row>
    <row r="113" spans="1:12" x14ac:dyDescent="0.3">
      <c r="A113" t="s">
        <v>27</v>
      </c>
      <c r="B113" s="2">
        <v>43581</v>
      </c>
      <c r="C113" t="s">
        <v>22</v>
      </c>
      <c r="D113" s="4" t="s">
        <v>79</v>
      </c>
      <c r="E113" s="4" t="s">
        <v>83</v>
      </c>
      <c r="F113" t="s">
        <v>12</v>
      </c>
      <c r="G113" s="3">
        <v>180</v>
      </c>
      <c r="H113" s="3">
        <v>12.6</v>
      </c>
      <c r="I113" s="3">
        <v>192.6</v>
      </c>
      <c r="J113" s="3">
        <v>192.6</v>
      </c>
      <c r="K113" s="3">
        <f t="shared" si="3"/>
        <v>0</v>
      </c>
      <c r="L113" s="4" t="str">
        <f t="shared" si="2"/>
        <v>abril</v>
      </c>
    </row>
    <row r="114" spans="1:12" x14ac:dyDescent="0.3">
      <c r="A114" t="s">
        <v>29</v>
      </c>
      <c r="B114" s="2">
        <v>43580</v>
      </c>
      <c r="C114" t="s">
        <v>24</v>
      </c>
      <c r="D114" s="4" t="s">
        <v>79</v>
      </c>
      <c r="E114" s="4" t="s">
        <v>82</v>
      </c>
      <c r="F114" t="s">
        <v>18</v>
      </c>
      <c r="G114" s="3">
        <v>30</v>
      </c>
      <c r="H114" s="3">
        <v>2.1</v>
      </c>
      <c r="I114" s="3">
        <v>32.1</v>
      </c>
      <c r="J114" s="3">
        <v>0</v>
      </c>
      <c r="K114" s="3">
        <f t="shared" si="3"/>
        <v>32.1</v>
      </c>
      <c r="L114" s="4" t="str">
        <f t="shared" si="2"/>
        <v>abril</v>
      </c>
    </row>
    <row r="115" spans="1:12" x14ac:dyDescent="0.3">
      <c r="A115" t="s">
        <v>31</v>
      </c>
      <c r="B115" s="2">
        <v>43580</v>
      </c>
      <c r="C115" t="s">
        <v>26</v>
      </c>
      <c r="D115" s="4" t="s">
        <v>81</v>
      </c>
      <c r="E115" s="4" t="s">
        <v>82</v>
      </c>
      <c r="F115" t="s">
        <v>18</v>
      </c>
      <c r="G115" s="3">
        <v>1512</v>
      </c>
      <c r="H115" s="3">
        <v>105.84</v>
      </c>
      <c r="I115" s="3">
        <v>1617.84</v>
      </c>
      <c r="J115" s="3">
        <v>0</v>
      </c>
      <c r="K115" s="3">
        <f t="shared" si="3"/>
        <v>1617.84</v>
      </c>
      <c r="L115" s="4" t="str">
        <f t="shared" si="2"/>
        <v>abril</v>
      </c>
    </row>
    <row r="116" spans="1:12" x14ac:dyDescent="0.3">
      <c r="A116" t="s">
        <v>33</v>
      </c>
      <c r="B116" s="2">
        <v>43580</v>
      </c>
      <c r="C116" t="s">
        <v>28</v>
      </c>
      <c r="D116" s="4" t="s">
        <v>79</v>
      </c>
      <c r="E116" s="4" t="s">
        <v>83</v>
      </c>
      <c r="F116" t="s">
        <v>18</v>
      </c>
      <c r="G116" s="3">
        <v>390</v>
      </c>
      <c r="H116" s="3">
        <v>27.3</v>
      </c>
      <c r="I116" s="3">
        <v>417.3</v>
      </c>
      <c r="J116" s="3">
        <v>0</v>
      </c>
      <c r="K116" s="3">
        <f t="shared" si="3"/>
        <v>417.3</v>
      </c>
      <c r="L116" s="4" t="str">
        <f t="shared" si="2"/>
        <v>abril</v>
      </c>
    </row>
    <row r="117" spans="1:12" x14ac:dyDescent="0.3">
      <c r="A117" t="s">
        <v>35</v>
      </c>
      <c r="B117" s="2">
        <v>43580</v>
      </c>
      <c r="C117" t="s">
        <v>30</v>
      </c>
      <c r="D117" s="4" t="s">
        <v>79</v>
      </c>
      <c r="E117" s="4" t="s">
        <v>82</v>
      </c>
      <c r="F117" t="s">
        <v>18</v>
      </c>
      <c r="G117" s="3">
        <v>90</v>
      </c>
      <c r="H117" s="3">
        <v>6.3</v>
      </c>
      <c r="I117" s="3">
        <v>96.3</v>
      </c>
      <c r="J117" s="3">
        <v>0</v>
      </c>
      <c r="K117" s="3">
        <f t="shared" si="3"/>
        <v>96.3</v>
      </c>
      <c r="L117" s="4" t="str">
        <f t="shared" si="2"/>
        <v>abril</v>
      </c>
    </row>
    <row r="118" spans="1:12" x14ac:dyDescent="0.3">
      <c r="A118" t="s">
        <v>37</v>
      </c>
      <c r="B118" s="2">
        <v>43579</v>
      </c>
      <c r="C118" t="s">
        <v>32</v>
      </c>
      <c r="D118" s="4" t="s">
        <v>81</v>
      </c>
      <c r="E118" s="4" t="s">
        <v>83</v>
      </c>
      <c r="F118" t="s">
        <v>18</v>
      </c>
      <c r="G118" s="3">
        <v>270</v>
      </c>
      <c r="H118" s="3">
        <v>18.899999999999999</v>
      </c>
      <c r="I118" s="3">
        <v>288.89999999999998</v>
      </c>
      <c r="J118" s="3">
        <v>0</v>
      </c>
      <c r="K118" s="3">
        <f t="shared" si="3"/>
        <v>288.89999999999998</v>
      </c>
      <c r="L118" s="4" t="str">
        <f t="shared" si="2"/>
        <v>abril</v>
      </c>
    </row>
    <row r="119" spans="1:12" x14ac:dyDescent="0.3">
      <c r="A119" t="s">
        <v>10</v>
      </c>
      <c r="B119" s="2">
        <v>43585</v>
      </c>
      <c r="C119" t="s">
        <v>34</v>
      </c>
      <c r="D119" s="4" t="s">
        <v>79</v>
      </c>
      <c r="E119" s="4" t="s">
        <v>83</v>
      </c>
      <c r="F119" t="s">
        <v>12</v>
      </c>
      <c r="G119" s="3">
        <v>290</v>
      </c>
      <c r="H119" s="3">
        <v>20.3</v>
      </c>
      <c r="I119" s="3">
        <v>310.3</v>
      </c>
      <c r="J119" s="3">
        <v>310.3</v>
      </c>
      <c r="K119" s="3">
        <f t="shared" si="3"/>
        <v>0</v>
      </c>
      <c r="L119" s="4" t="str">
        <f t="shared" si="2"/>
        <v>abril</v>
      </c>
    </row>
    <row r="120" spans="1:12" x14ac:dyDescent="0.3">
      <c r="A120" t="s">
        <v>13</v>
      </c>
      <c r="B120" s="2">
        <v>43585</v>
      </c>
      <c r="C120" t="s">
        <v>36</v>
      </c>
      <c r="D120" s="4" t="s">
        <v>81</v>
      </c>
      <c r="E120" s="4" t="s">
        <v>83</v>
      </c>
      <c r="F120" t="s">
        <v>15</v>
      </c>
      <c r="G120" s="3">
        <v>1170</v>
      </c>
      <c r="H120" s="3">
        <v>81.900000000000006</v>
      </c>
      <c r="I120" s="3">
        <v>1251.9000000000001</v>
      </c>
      <c r="J120" s="3">
        <v>1201.9000000000001</v>
      </c>
      <c r="K120" s="3">
        <f t="shared" si="3"/>
        <v>50</v>
      </c>
      <c r="L120" s="4" t="str">
        <f t="shared" si="2"/>
        <v>abril</v>
      </c>
    </row>
    <row r="121" spans="1:12" x14ac:dyDescent="0.3">
      <c r="A121" t="s">
        <v>16</v>
      </c>
      <c r="B121" s="2">
        <v>43585</v>
      </c>
      <c r="C121" t="s">
        <v>38</v>
      </c>
      <c r="D121" s="4" t="s">
        <v>81</v>
      </c>
      <c r="E121" s="4" t="s">
        <v>82</v>
      </c>
      <c r="F121" t="s">
        <v>18</v>
      </c>
      <c r="G121" s="3">
        <v>60</v>
      </c>
      <c r="H121" s="3">
        <v>4.2</v>
      </c>
      <c r="I121" s="3">
        <v>64.2</v>
      </c>
      <c r="J121" s="3">
        <v>0</v>
      </c>
      <c r="K121" s="3">
        <f t="shared" si="3"/>
        <v>64.2</v>
      </c>
      <c r="L121" s="4" t="str">
        <f t="shared" si="2"/>
        <v>abril</v>
      </c>
    </row>
    <row r="122" spans="1:12" x14ac:dyDescent="0.3">
      <c r="A122" t="s">
        <v>19</v>
      </c>
      <c r="B122" s="2">
        <v>43585</v>
      </c>
      <c r="C122" t="s">
        <v>39</v>
      </c>
      <c r="D122" s="4" t="s">
        <v>81</v>
      </c>
      <c r="E122" s="4" t="s">
        <v>83</v>
      </c>
      <c r="F122" t="s">
        <v>18</v>
      </c>
      <c r="G122" s="3">
        <v>440</v>
      </c>
      <c r="H122" s="3">
        <v>30.8</v>
      </c>
      <c r="I122" s="3">
        <v>470.8</v>
      </c>
      <c r="J122" s="3">
        <v>0</v>
      </c>
      <c r="K122" s="3">
        <f t="shared" si="3"/>
        <v>470.8</v>
      </c>
      <c r="L122" s="4" t="str">
        <f t="shared" si="2"/>
        <v>abril</v>
      </c>
    </row>
    <row r="123" spans="1:12" x14ac:dyDescent="0.3">
      <c r="A123" t="s">
        <v>21</v>
      </c>
      <c r="B123" s="2">
        <v>43585</v>
      </c>
      <c r="C123" t="s">
        <v>40</v>
      </c>
      <c r="D123" s="4" t="s">
        <v>81</v>
      </c>
      <c r="E123" s="4" t="s">
        <v>82</v>
      </c>
      <c r="F123" t="s">
        <v>15</v>
      </c>
      <c r="G123" s="3">
        <v>560</v>
      </c>
      <c r="H123" s="3">
        <v>39.200000000000003</v>
      </c>
      <c r="I123" s="3">
        <v>599.20000000000005</v>
      </c>
      <c r="J123" s="3">
        <v>360</v>
      </c>
      <c r="K123" s="3">
        <f t="shared" si="3"/>
        <v>239.20000000000005</v>
      </c>
      <c r="L123" s="4" t="str">
        <f t="shared" si="2"/>
        <v>abril</v>
      </c>
    </row>
    <row r="124" spans="1:12" x14ac:dyDescent="0.3">
      <c r="A124" t="s">
        <v>23</v>
      </c>
      <c r="B124" s="2">
        <v>43585</v>
      </c>
      <c r="C124" t="s">
        <v>41</v>
      </c>
      <c r="D124" s="4" t="s">
        <v>80</v>
      </c>
      <c r="E124" s="4" t="s">
        <v>82</v>
      </c>
      <c r="F124" t="s">
        <v>12</v>
      </c>
      <c r="G124" s="3">
        <v>1049</v>
      </c>
      <c r="H124" s="3">
        <v>73.430000000000007</v>
      </c>
      <c r="I124" s="3">
        <v>1122.43</v>
      </c>
      <c r="J124" s="3">
        <v>1122.43</v>
      </c>
      <c r="K124" s="3">
        <f t="shared" si="3"/>
        <v>0</v>
      </c>
      <c r="L124" s="4" t="str">
        <f t="shared" si="2"/>
        <v>abril</v>
      </c>
    </row>
    <row r="125" spans="1:12" x14ac:dyDescent="0.3">
      <c r="A125" t="s">
        <v>25</v>
      </c>
      <c r="B125" s="2">
        <v>43585</v>
      </c>
      <c r="C125" t="s">
        <v>42</v>
      </c>
      <c r="D125" s="4" t="s">
        <v>81</v>
      </c>
      <c r="E125" s="4" t="s">
        <v>82</v>
      </c>
      <c r="F125" t="s">
        <v>18</v>
      </c>
      <c r="G125" s="3">
        <v>135</v>
      </c>
      <c r="H125" s="3">
        <v>9.4499999999999993</v>
      </c>
      <c r="I125" s="3">
        <v>144.44999999999999</v>
      </c>
      <c r="J125" s="3">
        <v>0</v>
      </c>
      <c r="K125" s="3">
        <f t="shared" si="3"/>
        <v>144.44999999999999</v>
      </c>
      <c r="L125" s="4" t="str">
        <f t="shared" si="2"/>
        <v>abril</v>
      </c>
    </row>
    <row r="126" spans="1:12" x14ac:dyDescent="0.3">
      <c r="A126" t="s">
        <v>27</v>
      </c>
      <c r="B126" s="2">
        <v>43581</v>
      </c>
      <c r="C126" t="s">
        <v>43</v>
      </c>
      <c r="D126" s="4" t="s">
        <v>79</v>
      </c>
      <c r="E126" s="4" t="s">
        <v>83</v>
      </c>
      <c r="F126" t="s">
        <v>12</v>
      </c>
      <c r="G126" s="3">
        <v>180</v>
      </c>
      <c r="H126" s="3">
        <v>12.6</v>
      </c>
      <c r="I126" s="3">
        <v>192.6</v>
      </c>
      <c r="J126" s="3">
        <v>192.6</v>
      </c>
      <c r="K126" s="3">
        <f t="shared" si="3"/>
        <v>0</v>
      </c>
      <c r="L126" s="4" t="str">
        <f t="shared" si="2"/>
        <v>abril</v>
      </c>
    </row>
    <row r="127" spans="1:12" x14ac:dyDescent="0.3">
      <c r="A127" t="s">
        <v>29</v>
      </c>
      <c r="B127" s="2">
        <v>43580</v>
      </c>
      <c r="C127" t="s">
        <v>44</v>
      </c>
      <c r="D127" s="4" t="s">
        <v>80</v>
      </c>
      <c r="E127" s="4" t="s">
        <v>83</v>
      </c>
      <c r="F127" t="s">
        <v>18</v>
      </c>
      <c r="G127" s="3">
        <v>30</v>
      </c>
      <c r="H127" s="3">
        <v>2.1</v>
      </c>
      <c r="I127" s="3">
        <v>32.1</v>
      </c>
      <c r="J127" s="3">
        <v>0</v>
      </c>
      <c r="K127" s="3">
        <f t="shared" si="3"/>
        <v>32.1</v>
      </c>
      <c r="L127" s="4" t="str">
        <f t="shared" si="2"/>
        <v>abril</v>
      </c>
    </row>
    <row r="128" spans="1:12" x14ac:dyDescent="0.3">
      <c r="A128" t="s">
        <v>31</v>
      </c>
      <c r="B128" s="2">
        <v>43580</v>
      </c>
      <c r="C128" t="s">
        <v>45</v>
      </c>
      <c r="D128" s="4" t="s">
        <v>81</v>
      </c>
      <c r="E128" s="4" t="s">
        <v>83</v>
      </c>
      <c r="F128" t="s">
        <v>18</v>
      </c>
      <c r="G128" s="3">
        <v>1512</v>
      </c>
      <c r="H128" s="3">
        <v>105.84</v>
      </c>
      <c r="I128" s="3">
        <v>1617.84</v>
      </c>
      <c r="J128" s="3">
        <v>0</v>
      </c>
      <c r="K128" s="3">
        <f t="shared" si="3"/>
        <v>1617.84</v>
      </c>
      <c r="L128" s="4" t="str">
        <f t="shared" si="2"/>
        <v>abril</v>
      </c>
    </row>
    <row r="129" spans="1:12" x14ac:dyDescent="0.3">
      <c r="A129" t="s">
        <v>33</v>
      </c>
      <c r="B129" s="2">
        <v>43580</v>
      </c>
      <c r="C129" t="s">
        <v>46</v>
      </c>
      <c r="D129" s="4" t="s">
        <v>80</v>
      </c>
      <c r="E129" s="4" t="s">
        <v>83</v>
      </c>
      <c r="F129" t="s">
        <v>18</v>
      </c>
      <c r="G129" s="3">
        <v>390</v>
      </c>
      <c r="H129" s="3">
        <v>27.3</v>
      </c>
      <c r="I129" s="3">
        <v>417.3</v>
      </c>
      <c r="J129" s="3">
        <v>0</v>
      </c>
      <c r="K129" s="3">
        <f t="shared" si="3"/>
        <v>417.3</v>
      </c>
      <c r="L129" s="4" t="str">
        <f t="shared" si="2"/>
        <v>abril</v>
      </c>
    </row>
    <row r="130" spans="1:12" x14ac:dyDescent="0.3">
      <c r="A130" t="s">
        <v>35</v>
      </c>
      <c r="B130" s="2">
        <v>43580</v>
      </c>
      <c r="C130" t="s">
        <v>47</v>
      </c>
      <c r="D130" s="4" t="s">
        <v>80</v>
      </c>
      <c r="E130" s="4" t="s">
        <v>82</v>
      </c>
      <c r="F130" t="s">
        <v>18</v>
      </c>
      <c r="G130" s="3">
        <v>90</v>
      </c>
      <c r="H130" s="3">
        <v>6.3</v>
      </c>
      <c r="I130" s="3">
        <v>96.3</v>
      </c>
      <c r="J130" s="3">
        <v>0</v>
      </c>
      <c r="K130" s="3">
        <f t="shared" si="3"/>
        <v>96.3</v>
      </c>
      <c r="L130" s="4" t="str">
        <f t="shared" ref="L130:L193" si="4">TEXT(B130,"mmmmmmmmmmmmmm")</f>
        <v>abril</v>
      </c>
    </row>
    <row r="131" spans="1:12" x14ac:dyDescent="0.3">
      <c r="A131" t="s">
        <v>37</v>
      </c>
      <c r="B131" s="2">
        <v>43579</v>
      </c>
      <c r="C131" t="s">
        <v>48</v>
      </c>
      <c r="D131" s="4" t="s">
        <v>80</v>
      </c>
      <c r="E131" s="4" t="s">
        <v>83</v>
      </c>
      <c r="F131" t="s">
        <v>18</v>
      </c>
      <c r="G131" s="3">
        <v>270</v>
      </c>
      <c r="H131" s="3">
        <v>18.899999999999999</v>
      </c>
      <c r="I131" s="3">
        <v>288.89999999999998</v>
      </c>
      <c r="J131" s="3">
        <v>0</v>
      </c>
      <c r="K131" s="3">
        <f t="shared" ref="K131:K194" si="5">I131-J131</f>
        <v>288.89999999999998</v>
      </c>
      <c r="L131" s="4" t="str">
        <f t="shared" si="4"/>
        <v>abril</v>
      </c>
    </row>
    <row r="132" spans="1:12" x14ac:dyDescent="0.3">
      <c r="A132" t="s">
        <v>10</v>
      </c>
      <c r="B132" s="2">
        <v>43616</v>
      </c>
      <c r="C132" t="s">
        <v>11</v>
      </c>
      <c r="D132" s="4" t="s">
        <v>79</v>
      </c>
      <c r="E132" s="4" t="s">
        <v>83</v>
      </c>
      <c r="F132" t="s">
        <v>12</v>
      </c>
      <c r="G132" s="3">
        <v>290</v>
      </c>
      <c r="H132" s="3">
        <v>20.3</v>
      </c>
      <c r="I132" s="3">
        <v>310.3</v>
      </c>
      <c r="J132" s="3">
        <v>310.3</v>
      </c>
      <c r="K132" s="3">
        <f t="shared" si="5"/>
        <v>0</v>
      </c>
      <c r="L132" s="4" t="str">
        <f t="shared" si="4"/>
        <v>mayo</v>
      </c>
    </row>
    <row r="133" spans="1:12" x14ac:dyDescent="0.3">
      <c r="A133" t="s">
        <v>13</v>
      </c>
      <c r="B133" s="2">
        <v>43616</v>
      </c>
      <c r="C133" t="s">
        <v>14</v>
      </c>
      <c r="D133" s="4" t="s">
        <v>80</v>
      </c>
      <c r="E133" s="4" t="s">
        <v>82</v>
      </c>
      <c r="F133" t="s">
        <v>15</v>
      </c>
      <c r="G133" s="3">
        <v>1170</v>
      </c>
      <c r="H133" s="3">
        <v>81.900000000000006</v>
      </c>
      <c r="I133" s="3">
        <v>1251.9000000000001</v>
      </c>
      <c r="J133" s="3">
        <v>1201.9000000000001</v>
      </c>
      <c r="K133" s="3">
        <f t="shared" si="5"/>
        <v>50</v>
      </c>
      <c r="L133" s="4" t="str">
        <f t="shared" si="4"/>
        <v>mayo</v>
      </c>
    </row>
    <row r="134" spans="1:12" x14ac:dyDescent="0.3">
      <c r="A134" t="s">
        <v>16</v>
      </c>
      <c r="B134" s="2">
        <v>43616</v>
      </c>
      <c r="C134" t="s">
        <v>17</v>
      </c>
      <c r="D134" s="4" t="s">
        <v>81</v>
      </c>
      <c r="E134" s="4" t="s">
        <v>82</v>
      </c>
      <c r="F134" t="s">
        <v>18</v>
      </c>
      <c r="G134" s="3">
        <v>60</v>
      </c>
      <c r="H134" s="3">
        <v>4.2</v>
      </c>
      <c r="I134" s="3">
        <v>64.2</v>
      </c>
      <c r="J134" s="3">
        <v>0</v>
      </c>
      <c r="K134" s="3">
        <f t="shared" si="5"/>
        <v>64.2</v>
      </c>
      <c r="L134" s="4" t="str">
        <f t="shared" si="4"/>
        <v>mayo</v>
      </c>
    </row>
    <row r="135" spans="1:12" x14ac:dyDescent="0.3">
      <c r="A135" t="s">
        <v>19</v>
      </c>
      <c r="B135" s="2">
        <v>43616</v>
      </c>
      <c r="C135" t="s">
        <v>20</v>
      </c>
      <c r="D135" s="4" t="s">
        <v>79</v>
      </c>
      <c r="E135" s="4" t="s">
        <v>83</v>
      </c>
      <c r="F135" t="s">
        <v>18</v>
      </c>
      <c r="G135" s="3">
        <v>440</v>
      </c>
      <c r="H135" s="3">
        <v>30.8</v>
      </c>
      <c r="I135" s="3">
        <v>470.8</v>
      </c>
      <c r="J135" s="3">
        <v>0</v>
      </c>
      <c r="K135" s="3">
        <f t="shared" si="5"/>
        <v>470.8</v>
      </c>
      <c r="L135" s="4" t="str">
        <f t="shared" si="4"/>
        <v>mayo</v>
      </c>
    </row>
    <row r="136" spans="1:12" x14ac:dyDescent="0.3">
      <c r="A136" t="s">
        <v>21</v>
      </c>
      <c r="B136" s="2">
        <v>43616</v>
      </c>
      <c r="C136" t="s">
        <v>22</v>
      </c>
      <c r="D136" s="4" t="s">
        <v>80</v>
      </c>
      <c r="E136" s="4" t="s">
        <v>82</v>
      </c>
      <c r="F136" t="s">
        <v>15</v>
      </c>
      <c r="G136" s="3">
        <v>560</v>
      </c>
      <c r="H136" s="3">
        <v>39.200000000000003</v>
      </c>
      <c r="I136" s="3">
        <v>599.20000000000005</v>
      </c>
      <c r="J136" s="3">
        <v>360</v>
      </c>
      <c r="K136" s="3">
        <f t="shared" si="5"/>
        <v>239.20000000000005</v>
      </c>
      <c r="L136" s="4" t="str">
        <f t="shared" si="4"/>
        <v>mayo</v>
      </c>
    </row>
    <row r="137" spans="1:12" x14ac:dyDescent="0.3">
      <c r="A137" t="s">
        <v>23</v>
      </c>
      <c r="B137" s="2">
        <v>43616</v>
      </c>
      <c r="C137" t="s">
        <v>24</v>
      </c>
      <c r="D137" s="4" t="s">
        <v>80</v>
      </c>
      <c r="E137" s="4" t="s">
        <v>82</v>
      </c>
      <c r="F137" t="s">
        <v>12</v>
      </c>
      <c r="G137" s="3">
        <v>1049</v>
      </c>
      <c r="H137" s="3">
        <v>73.430000000000007</v>
      </c>
      <c r="I137" s="3">
        <v>1122.43</v>
      </c>
      <c r="J137" s="3">
        <v>1122.43</v>
      </c>
      <c r="K137" s="3">
        <f t="shared" si="5"/>
        <v>0</v>
      </c>
      <c r="L137" s="4" t="str">
        <f t="shared" si="4"/>
        <v>mayo</v>
      </c>
    </row>
    <row r="138" spans="1:12" x14ac:dyDescent="0.3">
      <c r="A138" t="s">
        <v>25</v>
      </c>
      <c r="B138" s="2">
        <v>43615</v>
      </c>
      <c r="C138" t="s">
        <v>26</v>
      </c>
      <c r="D138" s="4" t="s">
        <v>79</v>
      </c>
      <c r="E138" s="4" t="s">
        <v>82</v>
      </c>
      <c r="F138" t="s">
        <v>18</v>
      </c>
      <c r="G138" s="3">
        <v>135</v>
      </c>
      <c r="H138" s="3">
        <v>9.4499999999999993</v>
      </c>
      <c r="I138" s="3">
        <v>144.44999999999999</v>
      </c>
      <c r="J138" s="3">
        <v>0</v>
      </c>
      <c r="K138" s="3">
        <f t="shared" si="5"/>
        <v>144.44999999999999</v>
      </c>
      <c r="L138" s="4" t="str">
        <f t="shared" si="4"/>
        <v>mayo</v>
      </c>
    </row>
    <row r="139" spans="1:12" x14ac:dyDescent="0.3">
      <c r="A139" t="s">
        <v>27</v>
      </c>
      <c r="B139" s="2">
        <v>43611</v>
      </c>
      <c r="C139" t="s">
        <v>28</v>
      </c>
      <c r="D139" s="4" t="s">
        <v>80</v>
      </c>
      <c r="E139" s="4" t="s">
        <v>82</v>
      </c>
      <c r="F139" t="s">
        <v>12</v>
      </c>
      <c r="G139" s="3">
        <v>180</v>
      </c>
      <c r="H139" s="3">
        <v>12.6</v>
      </c>
      <c r="I139" s="3">
        <v>192.6</v>
      </c>
      <c r="J139" s="3">
        <v>192.6</v>
      </c>
      <c r="K139" s="3">
        <f t="shared" si="5"/>
        <v>0</v>
      </c>
      <c r="L139" s="4" t="str">
        <f t="shared" si="4"/>
        <v>mayo</v>
      </c>
    </row>
    <row r="140" spans="1:12" x14ac:dyDescent="0.3">
      <c r="A140" t="s">
        <v>29</v>
      </c>
      <c r="B140" s="2">
        <v>43610</v>
      </c>
      <c r="C140" t="s">
        <v>30</v>
      </c>
      <c r="D140" s="4" t="s">
        <v>81</v>
      </c>
      <c r="E140" s="4" t="s">
        <v>82</v>
      </c>
      <c r="F140" t="s">
        <v>18</v>
      </c>
      <c r="G140" s="3">
        <v>30</v>
      </c>
      <c r="H140" s="3">
        <v>2.1</v>
      </c>
      <c r="I140" s="3">
        <v>32.1</v>
      </c>
      <c r="J140" s="3">
        <v>0</v>
      </c>
      <c r="K140" s="3">
        <f t="shared" si="5"/>
        <v>32.1</v>
      </c>
      <c r="L140" s="4" t="str">
        <f t="shared" si="4"/>
        <v>mayo</v>
      </c>
    </row>
    <row r="141" spans="1:12" x14ac:dyDescent="0.3">
      <c r="A141" t="s">
        <v>31</v>
      </c>
      <c r="B141" s="2">
        <v>43610</v>
      </c>
      <c r="C141" t="s">
        <v>32</v>
      </c>
      <c r="D141" s="4" t="s">
        <v>79</v>
      </c>
      <c r="E141" s="4" t="s">
        <v>82</v>
      </c>
      <c r="F141" t="s">
        <v>18</v>
      </c>
      <c r="G141" s="3">
        <v>1512</v>
      </c>
      <c r="H141" s="3">
        <v>105.84</v>
      </c>
      <c r="I141" s="3">
        <v>1617.84</v>
      </c>
      <c r="J141" s="3">
        <v>0</v>
      </c>
      <c r="K141" s="3">
        <f t="shared" si="5"/>
        <v>1617.84</v>
      </c>
      <c r="L141" s="4" t="str">
        <f t="shared" si="4"/>
        <v>mayo</v>
      </c>
    </row>
    <row r="142" spans="1:12" x14ac:dyDescent="0.3">
      <c r="A142" t="s">
        <v>33</v>
      </c>
      <c r="B142" s="2">
        <v>43610</v>
      </c>
      <c r="C142" t="s">
        <v>34</v>
      </c>
      <c r="D142" s="4" t="s">
        <v>80</v>
      </c>
      <c r="E142" s="4" t="s">
        <v>83</v>
      </c>
      <c r="F142" t="s">
        <v>18</v>
      </c>
      <c r="G142" s="3">
        <v>390</v>
      </c>
      <c r="H142" s="3">
        <v>27.3</v>
      </c>
      <c r="I142" s="3">
        <v>417.3</v>
      </c>
      <c r="J142" s="3">
        <v>0</v>
      </c>
      <c r="K142" s="3">
        <f t="shared" si="5"/>
        <v>417.3</v>
      </c>
      <c r="L142" s="4" t="str">
        <f t="shared" si="4"/>
        <v>mayo</v>
      </c>
    </row>
    <row r="143" spans="1:12" x14ac:dyDescent="0.3">
      <c r="A143" t="s">
        <v>35</v>
      </c>
      <c r="B143" s="2">
        <v>43610</v>
      </c>
      <c r="C143" t="s">
        <v>36</v>
      </c>
      <c r="D143" s="4" t="s">
        <v>81</v>
      </c>
      <c r="E143" s="4" t="s">
        <v>83</v>
      </c>
      <c r="F143" t="s">
        <v>18</v>
      </c>
      <c r="G143" s="3">
        <v>90</v>
      </c>
      <c r="H143" s="3">
        <v>6.3</v>
      </c>
      <c r="I143" s="3">
        <v>96.3</v>
      </c>
      <c r="J143" s="3">
        <v>0</v>
      </c>
      <c r="K143" s="3">
        <f t="shared" si="5"/>
        <v>96.3</v>
      </c>
      <c r="L143" s="4" t="str">
        <f t="shared" si="4"/>
        <v>mayo</v>
      </c>
    </row>
    <row r="144" spans="1:12" x14ac:dyDescent="0.3">
      <c r="A144" t="s">
        <v>37</v>
      </c>
      <c r="B144" s="2">
        <v>43609</v>
      </c>
      <c r="C144" t="s">
        <v>38</v>
      </c>
      <c r="D144" s="4" t="s">
        <v>81</v>
      </c>
      <c r="E144" s="4" t="s">
        <v>82</v>
      </c>
      <c r="F144" t="s">
        <v>18</v>
      </c>
      <c r="G144" s="3">
        <v>270</v>
      </c>
      <c r="H144" s="3">
        <v>18.899999999999999</v>
      </c>
      <c r="I144" s="3">
        <v>288.89999999999998</v>
      </c>
      <c r="J144" s="3">
        <v>0</v>
      </c>
      <c r="K144" s="3">
        <f t="shared" si="5"/>
        <v>288.89999999999998</v>
      </c>
      <c r="L144" s="4" t="str">
        <f t="shared" si="4"/>
        <v>mayo</v>
      </c>
    </row>
    <row r="145" spans="1:12" x14ac:dyDescent="0.3">
      <c r="A145" t="s">
        <v>10</v>
      </c>
      <c r="B145" s="2">
        <v>43646</v>
      </c>
      <c r="C145" t="s">
        <v>11</v>
      </c>
      <c r="D145" s="4" t="s">
        <v>80</v>
      </c>
      <c r="E145" s="4" t="s">
        <v>83</v>
      </c>
      <c r="F145" t="s">
        <v>12</v>
      </c>
      <c r="G145" s="3">
        <v>290</v>
      </c>
      <c r="H145" s="3">
        <v>20.3</v>
      </c>
      <c r="I145" s="3">
        <v>310.3</v>
      </c>
      <c r="J145" s="3">
        <v>310.3</v>
      </c>
      <c r="K145" s="3">
        <f t="shared" si="5"/>
        <v>0</v>
      </c>
      <c r="L145" s="4" t="str">
        <f t="shared" si="4"/>
        <v>junio</v>
      </c>
    </row>
    <row r="146" spans="1:12" x14ac:dyDescent="0.3">
      <c r="A146" t="s">
        <v>13</v>
      </c>
      <c r="B146" s="2">
        <v>43646</v>
      </c>
      <c r="C146" t="s">
        <v>14</v>
      </c>
      <c r="D146" s="4" t="s">
        <v>80</v>
      </c>
      <c r="E146" s="4" t="s">
        <v>83</v>
      </c>
      <c r="F146" t="s">
        <v>15</v>
      </c>
      <c r="G146" s="3">
        <v>1170</v>
      </c>
      <c r="H146" s="3">
        <v>81.900000000000006</v>
      </c>
      <c r="I146" s="3">
        <v>1251.9000000000001</v>
      </c>
      <c r="J146" s="3">
        <v>1201.9000000000001</v>
      </c>
      <c r="K146" s="3">
        <f t="shared" si="5"/>
        <v>50</v>
      </c>
      <c r="L146" s="4" t="str">
        <f t="shared" si="4"/>
        <v>junio</v>
      </c>
    </row>
    <row r="147" spans="1:12" x14ac:dyDescent="0.3">
      <c r="A147" t="s">
        <v>16</v>
      </c>
      <c r="B147" s="2">
        <v>43646</v>
      </c>
      <c r="C147" t="s">
        <v>17</v>
      </c>
      <c r="D147" s="4" t="s">
        <v>80</v>
      </c>
      <c r="E147" s="4" t="s">
        <v>83</v>
      </c>
      <c r="F147" t="s">
        <v>18</v>
      </c>
      <c r="G147" s="3">
        <v>60</v>
      </c>
      <c r="H147" s="3">
        <v>4.2</v>
      </c>
      <c r="I147" s="3">
        <v>64.2</v>
      </c>
      <c r="J147" s="3">
        <v>0</v>
      </c>
      <c r="K147" s="3">
        <f t="shared" si="5"/>
        <v>64.2</v>
      </c>
      <c r="L147" s="4" t="str">
        <f t="shared" si="4"/>
        <v>junio</v>
      </c>
    </row>
    <row r="148" spans="1:12" x14ac:dyDescent="0.3">
      <c r="A148" t="s">
        <v>19</v>
      </c>
      <c r="B148" s="2">
        <v>43646</v>
      </c>
      <c r="C148" t="s">
        <v>20</v>
      </c>
      <c r="D148" s="4" t="s">
        <v>79</v>
      </c>
      <c r="E148" s="4" t="s">
        <v>82</v>
      </c>
      <c r="F148" t="s">
        <v>18</v>
      </c>
      <c r="G148" s="3">
        <v>440</v>
      </c>
      <c r="H148" s="3">
        <v>30.8</v>
      </c>
      <c r="I148" s="3">
        <v>470.8</v>
      </c>
      <c r="J148" s="3">
        <v>0</v>
      </c>
      <c r="K148" s="3">
        <f t="shared" si="5"/>
        <v>470.8</v>
      </c>
      <c r="L148" s="4" t="str">
        <f t="shared" si="4"/>
        <v>junio</v>
      </c>
    </row>
    <row r="149" spans="1:12" x14ac:dyDescent="0.3">
      <c r="A149" t="s">
        <v>21</v>
      </c>
      <c r="B149" s="2">
        <v>43646</v>
      </c>
      <c r="C149" t="s">
        <v>22</v>
      </c>
      <c r="D149" s="4" t="s">
        <v>79</v>
      </c>
      <c r="E149" s="4" t="s">
        <v>83</v>
      </c>
      <c r="F149" t="s">
        <v>15</v>
      </c>
      <c r="G149" s="3">
        <v>560</v>
      </c>
      <c r="H149" s="3">
        <v>39.200000000000003</v>
      </c>
      <c r="I149" s="3">
        <v>599.20000000000005</v>
      </c>
      <c r="J149" s="3">
        <v>360</v>
      </c>
      <c r="K149" s="3">
        <f t="shared" si="5"/>
        <v>239.20000000000005</v>
      </c>
      <c r="L149" s="4" t="str">
        <f t="shared" si="4"/>
        <v>junio</v>
      </c>
    </row>
    <row r="150" spans="1:12" x14ac:dyDescent="0.3">
      <c r="A150" t="s">
        <v>23</v>
      </c>
      <c r="B150" s="2">
        <v>43646</v>
      </c>
      <c r="C150" t="s">
        <v>24</v>
      </c>
      <c r="D150" s="4" t="s">
        <v>80</v>
      </c>
      <c r="E150" s="4" t="s">
        <v>83</v>
      </c>
      <c r="F150" t="s">
        <v>12</v>
      </c>
      <c r="G150" s="3">
        <v>1049</v>
      </c>
      <c r="H150" s="3">
        <v>73.430000000000007</v>
      </c>
      <c r="I150" s="3">
        <v>1122.43</v>
      </c>
      <c r="J150" s="3">
        <v>1122.43</v>
      </c>
      <c r="K150" s="3">
        <f t="shared" si="5"/>
        <v>0</v>
      </c>
      <c r="L150" s="4" t="str">
        <f t="shared" si="4"/>
        <v>junio</v>
      </c>
    </row>
    <row r="151" spans="1:12" x14ac:dyDescent="0.3">
      <c r="A151" t="s">
        <v>25</v>
      </c>
      <c r="B151" s="2">
        <v>43646</v>
      </c>
      <c r="C151" t="s">
        <v>26</v>
      </c>
      <c r="D151" s="4" t="s">
        <v>81</v>
      </c>
      <c r="E151" s="4" t="s">
        <v>82</v>
      </c>
      <c r="F151" t="s">
        <v>18</v>
      </c>
      <c r="G151" s="3">
        <v>135</v>
      </c>
      <c r="H151" s="3">
        <v>9.4499999999999993</v>
      </c>
      <c r="I151" s="3">
        <v>144.44999999999999</v>
      </c>
      <c r="J151" s="3">
        <v>0</v>
      </c>
      <c r="K151" s="3">
        <f t="shared" si="5"/>
        <v>144.44999999999999</v>
      </c>
      <c r="L151" s="4" t="str">
        <f t="shared" si="4"/>
        <v>junio</v>
      </c>
    </row>
    <row r="152" spans="1:12" x14ac:dyDescent="0.3">
      <c r="A152" t="s">
        <v>27</v>
      </c>
      <c r="B152" s="2">
        <v>43642</v>
      </c>
      <c r="C152" t="s">
        <v>28</v>
      </c>
      <c r="D152" s="4" t="s">
        <v>81</v>
      </c>
      <c r="E152" s="4" t="s">
        <v>83</v>
      </c>
      <c r="F152" t="s">
        <v>12</v>
      </c>
      <c r="G152" s="3">
        <v>180</v>
      </c>
      <c r="H152" s="3">
        <v>12.6</v>
      </c>
      <c r="I152" s="3">
        <v>192.6</v>
      </c>
      <c r="J152" s="3">
        <v>192.6</v>
      </c>
      <c r="K152" s="3">
        <f t="shared" si="5"/>
        <v>0</v>
      </c>
      <c r="L152" s="4" t="str">
        <f t="shared" si="4"/>
        <v>junio</v>
      </c>
    </row>
    <row r="153" spans="1:12" x14ac:dyDescent="0.3">
      <c r="A153" t="s">
        <v>29</v>
      </c>
      <c r="B153" s="2">
        <v>43641</v>
      </c>
      <c r="C153" t="s">
        <v>30</v>
      </c>
      <c r="D153" s="4" t="s">
        <v>80</v>
      </c>
      <c r="E153" s="4" t="s">
        <v>82</v>
      </c>
      <c r="F153" t="s">
        <v>18</v>
      </c>
      <c r="G153" s="3">
        <v>30</v>
      </c>
      <c r="H153" s="3">
        <v>2.1</v>
      </c>
      <c r="I153" s="3">
        <v>32.1</v>
      </c>
      <c r="J153" s="3">
        <v>0</v>
      </c>
      <c r="K153" s="3">
        <f t="shared" si="5"/>
        <v>32.1</v>
      </c>
      <c r="L153" s="4" t="str">
        <f t="shared" si="4"/>
        <v>junio</v>
      </c>
    </row>
    <row r="154" spans="1:12" x14ac:dyDescent="0.3">
      <c r="A154" t="s">
        <v>31</v>
      </c>
      <c r="B154" s="2">
        <v>43641</v>
      </c>
      <c r="C154" t="s">
        <v>32</v>
      </c>
      <c r="D154" s="4" t="s">
        <v>80</v>
      </c>
      <c r="E154" s="4" t="s">
        <v>82</v>
      </c>
      <c r="F154" t="s">
        <v>18</v>
      </c>
      <c r="G154" s="3">
        <v>1512</v>
      </c>
      <c r="H154" s="3">
        <v>105.84</v>
      </c>
      <c r="I154" s="3">
        <v>1617.84</v>
      </c>
      <c r="J154" s="3">
        <v>0</v>
      </c>
      <c r="K154" s="3">
        <f t="shared" si="5"/>
        <v>1617.84</v>
      </c>
      <c r="L154" s="4" t="str">
        <f t="shared" si="4"/>
        <v>junio</v>
      </c>
    </row>
    <row r="155" spans="1:12" x14ac:dyDescent="0.3">
      <c r="A155" t="s">
        <v>33</v>
      </c>
      <c r="B155" s="2">
        <v>43641</v>
      </c>
      <c r="C155" t="s">
        <v>34</v>
      </c>
      <c r="D155" s="4" t="s">
        <v>80</v>
      </c>
      <c r="E155" s="4" t="s">
        <v>82</v>
      </c>
      <c r="F155" t="s">
        <v>18</v>
      </c>
      <c r="G155" s="3">
        <v>390</v>
      </c>
      <c r="H155" s="3">
        <v>27.3</v>
      </c>
      <c r="I155" s="3">
        <v>417.3</v>
      </c>
      <c r="J155" s="3">
        <v>0</v>
      </c>
      <c r="K155" s="3">
        <f t="shared" si="5"/>
        <v>417.3</v>
      </c>
      <c r="L155" s="4" t="str">
        <f t="shared" si="4"/>
        <v>junio</v>
      </c>
    </row>
    <row r="156" spans="1:12" x14ac:dyDescent="0.3">
      <c r="A156" t="s">
        <v>35</v>
      </c>
      <c r="B156" s="2">
        <v>43641</v>
      </c>
      <c r="C156" t="s">
        <v>36</v>
      </c>
      <c r="D156" s="4" t="s">
        <v>79</v>
      </c>
      <c r="E156" s="4" t="s">
        <v>83</v>
      </c>
      <c r="F156" t="s">
        <v>18</v>
      </c>
      <c r="G156" s="3">
        <v>90</v>
      </c>
      <c r="H156" s="3">
        <v>6.3</v>
      </c>
      <c r="I156" s="3">
        <v>96.3</v>
      </c>
      <c r="J156" s="3">
        <v>0</v>
      </c>
      <c r="K156" s="3">
        <f t="shared" si="5"/>
        <v>96.3</v>
      </c>
      <c r="L156" s="4" t="str">
        <f t="shared" si="4"/>
        <v>junio</v>
      </c>
    </row>
    <row r="157" spans="1:12" x14ac:dyDescent="0.3">
      <c r="A157" t="s">
        <v>37</v>
      </c>
      <c r="B157" s="2">
        <v>43640</v>
      </c>
      <c r="C157" t="s">
        <v>38</v>
      </c>
      <c r="D157" s="4" t="s">
        <v>80</v>
      </c>
      <c r="E157" s="4" t="s">
        <v>82</v>
      </c>
      <c r="F157" t="s">
        <v>18</v>
      </c>
      <c r="G157" s="3">
        <v>270</v>
      </c>
      <c r="H157" s="3">
        <v>18.899999999999999</v>
      </c>
      <c r="I157" s="3">
        <v>288.89999999999998</v>
      </c>
      <c r="J157" s="3">
        <v>0</v>
      </c>
      <c r="K157" s="3">
        <f t="shared" si="5"/>
        <v>288.89999999999998</v>
      </c>
      <c r="L157" s="4" t="str">
        <f t="shared" si="4"/>
        <v>junio</v>
      </c>
    </row>
    <row r="158" spans="1:12" x14ac:dyDescent="0.3">
      <c r="A158" t="s">
        <v>10</v>
      </c>
      <c r="B158" s="2">
        <v>43640</v>
      </c>
      <c r="C158" t="s">
        <v>39</v>
      </c>
      <c r="D158" s="4" t="s">
        <v>80</v>
      </c>
      <c r="E158" s="4" t="s">
        <v>83</v>
      </c>
      <c r="F158" t="s">
        <v>12</v>
      </c>
      <c r="G158" s="3">
        <v>290</v>
      </c>
      <c r="H158" s="3">
        <v>20.3</v>
      </c>
      <c r="I158" s="3">
        <v>310.3</v>
      </c>
      <c r="J158" s="3">
        <v>310.3</v>
      </c>
      <c r="K158" s="3">
        <f t="shared" si="5"/>
        <v>0</v>
      </c>
      <c r="L158" s="4" t="str">
        <f t="shared" si="4"/>
        <v>junio</v>
      </c>
    </row>
    <row r="159" spans="1:12" x14ac:dyDescent="0.3">
      <c r="A159" t="s">
        <v>13</v>
      </c>
      <c r="B159" s="2">
        <v>43640</v>
      </c>
      <c r="C159" t="s">
        <v>40</v>
      </c>
      <c r="D159" s="4" t="s">
        <v>81</v>
      </c>
      <c r="E159" s="4" t="s">
        <v>83</v>
      </c>
      <c r="F159" t="s">
        <v>15</v>
      </c>
      <c r="G159" s="3">
        <v>1170</v>
      </c>
      <c r="H159" s="3">
        <v>81.900000000000006</v>
      </c>
      <c r="I159" s="3">
        <v>1251.9000000000001</v>
      </c>
      <c r="J159" s="3">
        <v>1201.9000000000001</v>
      </c>
      <c r="K159" s="3">
        <f t="shared" si="5"/>
        <v>50</v>
      </c>
      <c r="L159" s="4" t="str">
        <f t="shared" si="4"/>
        <v>junio</v>
      </c>
    </row>
    <row r="160" spans="1:12" x14ac:dyDescent="0.3">
      <c r="A160" t="s">
        <v>16</v>
      </c>
      <c r="B160" s="2">
        <v>43677</v>
      </c>
      <c r="C160" t="s">
        <v>11</v>
      </c>
      <c r="D160" s="4" t="s">
        <v>80</v>
      </c>
      <c r="E160" s="4" t="s">
        <v>83</v>
      </c>
      <c r="F160" t="s">
        <v>18</v>
      </c>
      <c r="G160" s="3">
        <v>60</v>
      </c>
      <c r="H160" s="3">
        <v>4.2</v>
      </c>
      <c r="I160" s="3">
        <v>64.2</v>
      </c>
      <c r="J160" s="3">
        <v>0</v>
      </c>
      <c r="K160" s="3">
        <f t="shared" si="5"/>
        <v>64.2</v>
      </c>
      <c r="L160" s="4" t="str">
        <f t="shared" si="4"/>
        <v>julio</v>
      </c>
    </row>
    <row r="161" spans="1:12" x14ac:dyDescent="0.3">
      <c r="A161" t="s">
        <v>19</v>
      </c>
      <c r="B161" s="2">
        <v>43677</v>
      </c>
      <c r="C161" t="s">
        <v>14</v>
      </c>
      <c r="D161" s="4" t="s">
        <v>79</v>
      </c>
      <c r="E161" s="4" t="s">
        <v>83</v>
      </c>
      <c r="F161" t="s">
        <v>18</v>
      </c>
      <c r="G161" s="3">
        <v>440</v>
      </c>
      <c r="H161" s="3">
        <v>30.8</v>
      </c>
      <c r="I161" s="3">
        <v>470.8</v>
      </c>
      <c r="J161" s="3">
        <v>0</v>
      </c>
      <c r="K161" s="3">
        <f t="shared" si="5"/>
        <v>470.8</v>
      </c>
      <c r="L161" s="4" t="str">
        <f t="shared" si="4"/>
        <v>julio</v>
      </c>
    </row>
    <row r="162" spans="1:12" x14ac:dyDescent="0.3">
      <c r="A162" t="s">
        <v>21</v>
      </c>
      <c r="B162" s="2">
        <v>43677</v>
      </c>
      <c r="C162" t="s">
        <v>17</v>
      </c>
      <c r="D162" s="4" t="s">
        <v>79</v>
      </c>
      <c r="E162" s="4" t="s">
        <v>82</v>
      </c>
      <c r="F162" t="s">
        <v>15</v>
      </c>
      <c r="G162" s="3">
        <v>560</v>
      </c>
      <c r="H162" s="3">
        <v>39.200000000000003</v>
      </c>
      <c r="I162" s="3">
        <v>599.20000000000005</v>
      </c>
      <c r="J162" s="3">
        <v>360</v>
      </c>
      <c r="K162" s="3">
        <f t="shared" si="5"/>
        <v>239.20000000000005</v>
      </c>
      <c r="L162" s="4" t="str">
        <f t="shared" si="4"/>
        <v>julio</v>
      </c>
    </row>
    <row r="163" spans="1:12" x14ac:dyDescent="0.3">
      <c r="A163" t="s">
        <v>23</v>
      </c>
      <c r="B163" s="2">
        <v>43677</v>
      </c>
      <c r="C163" t="s">
        <v>20</v>
      </c>
      <c r="D163" s="4" t="s">
        <v>79</v>
      </c>
      <c r="E163" s="4" t="s">
        <v>83</v>
      </c>
      <c r="F163" t="s">
        <v>12</v>
      </c>
      <c r="G163" s="3">
        <v>1049</v>
      </c>
      <c r="H163" s="3">
        <v>73.430000000000007</v>
      </c>
      <c r="I163" s="3">
        <v>1122.43</v>
      </c>
      <c r="J163" s="3">
        <v>1122.43</v>
      </c>
      <c r="K163" s="3">
        <f t="shared" si="5"/>
        <v>0</v>
      </c>
      <c r="L163" s="4" t="str">
        <f t="shared" si="4"/>
        <v>julio</v>
      </c>
    </row>
    <row r="164" spans="1:12" x14ac:dyDescent="0.3">
      <c r="A164" t="s">
        <v>25</v>
      </c>
      <c r="B164" s="2">
        <v>43676</v>
      </c>
      <c r="C164" t="s">
        <v>22</v>
      </c>
      <c r="D164" s="4" t="s">
        <v>81</v>
      </c>
      <c r="E164" s="4" t="s">
        <v>82</v>
      </c>
      <c r="F164" t="s">
        <v>18</v>
      </c>
      <c r="G164" s="3">
        <v>135</v>
      </c>
      <c r="H164" s="3">
        <v>9.4499999999999993</v>
      </c>
      <c r="I164" s="3">
        <v>144.44999999999999</v>
      </c>
      <c r="J164" s="3">
        <v>0</v>
      </c>
      <c r="K164" s="3">
        <f t="shared" si="5"/>
        <v>144.44999999999999</v>
      </c>
      <c r="L164" s="4" t="str">
        <f t="shared" si="4"/>
        <v>julio</v>
      </c>
    </row>
    <row r="165" spans="1:12" x14ac:dyDescent="0.3">
      <c r="A165" t="s">
        <v>27</v>
      </c>
      <c r="B165" s="2">
        <v>43672</v>
      </c>
      <c r="C165" t="s">
        <v>24</v>
      </c>
      <c r="D165" s="4" t="s">
        <v>79</v>
      </c>
      <c r="E165" s="4" t="s">
        <v>82</v>
      </c>
      <c r="F165" t="s">
        <v>12</v>
      </c>
      <c r="G165" s="3">
        <v>180</v>
      </c>
      <c r="H165" s="3">
        <v>12.6</v>
      </c>
      <c r="I165" s="3">
        <v>192.6</v>
      </c>
      <c r="J165" s="3">
        <v>192.6</v>
      </c>
      <c r="K165" s="3">
        <f t="shared" si="5"/>
        <v>0</v>
      </c>
      <c r="L165" s="4" t="str">
        <f t="shared" si="4"/>
        <v>julio</v>
      </c>
    </row>
    <row r="166" spans="1:12" x14ac:dyDescent="0.3">
      <c r="A166" t="s">
        <v>29</v>
      </c>
      <c r="B166" s="2">
        <v>43671</v>
      </c>
      <c r="C166" t="s">
        <v>26</v>
      </c>
      <c r="D166" s="4" t="s">
        <v>79</v>
      </c>
      <c r="E166" s="4" t="s">
        <v>83</v>
      </c>
      <c r="F166" t="s">
        <v>18</v>
      </c>
      <c r="G166" s="3">
        <v>30</v>
      </c>
      <c r="H166" s="3">
        <v>2.1</v>
      </c>
      <c r="I166" s="3">
        <v>32.1</v>
      </c>
      <c r="J166" s="3">
        <v>0</v>
      </c>
      <c r="K166" s="3">
        <f t="shared" si="5"/>
        <v>32.1</v>
      </c>
      <c r="L166" s="4" t="str">
        <f t="shared" si="4"/>
        <v>julio</v>
      </c>
    </row>
    <row r="167" spans="1:12" x14ac:dyDescent="0.3">
      <c r="A167" t="s">
        <v>31</v>
      </c>
      <c r="B167" s="2">
        <v>43671</v>
      </c>
      <c r="C167" t="s">
        <v>28</v>
      </c>
      <c r="D167" s="4" t="s">
        <v>81</v>
      </c>
      <c r="E167" s="4" t="s">
        <v>83</v>
      </c>
      <c r="F167" t="s">
        <v>18</v>
      </c>
      <c r="G167" s="3">
        <v>1512</v>
      </c>
      <c r="H167" s="3">
        <v>105.84</v>
      </c>
      <c r="I167" s="3">
        <v>1617.84</v>
      </c>
      <c r="J167" s="3">
        <v>0</v>
      </c>
      <c r="K167" s="3">
        <f t="shared" si="5"/>
        <v>1617.84</v>
      </c>
      <c r="L167" s="4" t="str">
        <f t="shared" si="4"/>
        <v>julio</v>
      </c>
    </row>
    <row r="168" spans="1:12" x14ac:dyDescent="0.3">
      <c r="A168" t="s">
        <v>33</v>
      </c>
      <c r="B168" s="2">
        <v>43671</v>
      </c>
      <c r="C168" t="s">
        <v>30</v>
      </c>
      <c r="D168" s="4" t="s">
        <v>79</v>
      </c>
      <c r="E168" s="4" t="s">
        <v>83</v>
      </c>
      <c r="F168" t="s">
        <v>18</v>
      </c>
      <c r="G168" s="3">
        <v>390</v>
      </c>
      <c r="H168" s="3">
        <v>27.3</v>
      </c>
      <c r="I168" s="3">
        <v>417.3</v>
      </c>
      <c r="J168" s="3">
        <v>0</v>
      </c>
      <c r="K168" s="3">
        <f t="shared" si="5"/>
        <v>417.3</v>
      </c>
      <c r="L168" s="4" t="str">
        <f t="shared" si="4"/>
        <v>julio</v>
      </c>
    </row>
    <row r="169" spans="1:12" x14ac:dyDescent="0.3">
      <c r="A169" t="s">
        <v>35</v>
      </c>
      <c r="B169" s="2">
        <v>43671</v>
      </c>
      <c r="C169" t="s">
        <v>32</v>
      </c>
      <c r="D169" s="4" t="s">
        <v>81</v>
      </c>
      <c r="E169" s="4" t="s">
        <v>82</v>
      </c>
      <c r="F169" t="s">
        <v>18</v>
      </c>
      <c r="G169" s="3">
        <v>90</v>
      </c>
      <c r="H169" s="3">
        <v>6.3</v>
      </c>
      <c r="I169" s="3">
        <v>96.3</v>
      </c>
      <c r="J169" s="3">
        <v>0</v>
      </c>
      <c r="K169" s="3">
        <f t="shared" si="5"/>
        <v>96.3</v>
      </c>
      <c r="L169" s="4" t="str">
        <f t="shared" si="4"/>
        <v>julio</v>
      </c>
    </row>
    <row r="170" spans="1:12" x14ac:dyDescent="0.3">
      <c r="A170" t="s">
        <v>37</v>
      </c>
      <c r="B170" s="2">
        <v>43670</v>
      </c>
      <c r="C170" t="s">
        <v>34</v>
      </c>
      <c r="D170" s="4" t="s">
        <v>81</v>
      </c>
      <c r="E170" s="4" t="s">
        <v>83</v>
      </c>
      <c r="F170" t="s">
        <v>18</v>
      </c>
      <c r="G170" s="3">
        <v>270</v>
      </c>
      <c r="H170" s="3">
        <v>18.899999999999999</v>
      </c>
      <c r="I170" s="3">
        <v>288.89999999999998</v>
      </c>
      <c r="J170" s="3">
        <v>0</v>
      </c>
      <c r="K170" s="3">
        <f t="shared" si="5"/>
        <v>288.89999999999998</v>
      </c>
      <c r="L170" s="4" t="str">
        <f t="shared" si="4"/>
        <v>julio</v>
      </c>
    </row>
    <row r="171" spans="1:12" x14ac:dyDescent="0.3">
      <c r="A171" t="s">
        <v>10</v>
      </c>
      <c r="B171" s="2">
        <v>43676</v>
      </c>
      <c r="C171" t="s">
        <v>36</v>
      </c>
      <c r="D171" s="4" t="s">
        <v>81</v>
      </c>
      <c r="E171" s="4" t="s">
        <v>83</v>
      </c>
      <c r="F171" t="s">
        <v>12</v>
      </c>
      <c r="G171" s="3">
        <v>290</v>
      </c>
      <c r="H171" s="3">
        <v>20.3</v>
      </c>
      <c r="I171" s="3">
        <v>310.3</v>
      </c>
      <c r="J171" s="3">
        <v>310.3</v>
      </c>
      <c r="K171" s="3">
        <f t="shared" si="5"/>
        <v>0</v>
      </c>
      <c r="L171" s="4" t="str">
        <f t="shared" si="4"/>
        <v>julio</v>
      </c>
    </row>
    <row r="172" spans="1:12" x14ac:dyDescent="0.3">
      <c r="A172" t="s">
        <v>13</v>
      </c>
      <c r="B172" s="2">
        <v>43676</v>
      </c>
      <c r="C172" t="s">
        <v>38</v>
      </c>
      <c r="D172" s="4" t="s">
        <v>81</v>
      </c>
      <c r="E172" s="4" t="s">
        <v>82</v>
      </c>
      <c r="F172" t="s">
        <v>15</v>
      </c>
      <c r="G172" s="3">
        <v>1170</v>
      </c>
      <c r="H172" s="3">
        <v>81.900000000000006</v>
      </c>
      <c r="I172" s="3">
        <v>1251.9000000000001</v>
      </c>
      <c r="J172" s="3">
        <v>1201.9000000000001</v>
      </c>
      <c r="K172" s="3">
        <f t="shared" si="5"/>
        <v>50</v>
      </c>
      <c r="L172" s="4" t="str">
        <f t="shared" si="4"/>
        <v>julio</v>
      </c>
    </row>
    <row r="173" spans="1:12" x14ac:dyDescent="0.3">
      <c r="A173" t="s">
        <v>16</v>
      </c>
      <c r="B173" s="2">
        <v>43676</v>
      </c>
      <c r="C173" t="s">
        <v>39</v>
      </c>
      <c r="D173" s="4" t="s">
        <v>80</v>
      </c>
      <c r="E173" s="4" t="s">
        <v>83</v>
      </c>
      <c r="F173" t="s">
        <v>18</v>
      </c>
      <c r="G173" s="3">
        <v>60</v>
      </c>
      <c r="H173" s="3">
        <v>4.2</v>
      </c>
      <c r="I173" s="3">
        <v>64.2</v>
      </c>
      <c r="J173" s="3">
        <v>0</v>
      </c>
      <c r="K173" s="3">
        <f t="shared" si="5"/>
        <v>64.2</v>
      </c>
      <c r="L173" s="4" t="str">
        <f t="shared" si="4"/>
        <v>julio</v>
      </c>
    </row>
    <row r="174" spans="1:12" x14ac:dyDescent="0.3">
      <c r="A174" t="s">
        <v>19</v>
      </c>
      <c r="B174" s="2">
        <v>43676</v>
      </c>
      <c r="C174" t="s">
        <v>40</v>
      </c>
      <c r="D174" s="4" t="s">
        <v>81</v>
      </c>
      <c r="E174" s="4" t="s">
        <v>82</v>
      </c>
      <c r="F174" t="s">
        <v>18</v>
      </c>
      <c r="G174" s="3">
        <v>440</v>
      </c>
      <c r="H174" s="3">
        <v>30.8</v>
      </c>
      <c r="I174" s="3">
        <v>470.8</v>
      </c>
      <c r="J174" s="3">
        <v>0</v>
      </c>
      <c r="K174" s="3">
        <f t="shared" si="5"/>
        <v>470.8</v>
      </c>
      <c r="L174" s="4" t="str">
        <f t="shared" si="4"/>
        <v>julio</v>
      </c>
    </row>
    <row r="175" spans="1:12" x14ac:dyDescent="0.3">
      <c r="A175" t="s">
        <v>21</v>
      </c>
      <c r="B175" s="2">
        <v>43676</v>
      </c>
      <c r="C175" t="s">
        <v>41</v>
      </c>
      <c r="D175" s="4" t="s">
        <v>79</v>
      </c>
      <c r="E175" s="4" t="s">
        <v>82</v>
      </c>
      <c r="F175" t="s">
        <v>15</v>
      </c>
      <c r="G175" s="3">
        <v>560</v>
      </c>
      <c r="H175" s="3">
        <v>39.200000000000003</v>
      </c>
      <c r="I175" s="3">
        <v>599.20000000000005</v>
      </c>
      <c r="J175" s="3">
        <v>360</v>
      </c>
      <c r="K175" s="3">
        <f t="shared" si="5"/>
        <v>239.20000000000005</v>
      </c>
      <c r="L175" s="4" t="str">
        <f t="shared" si="4"/>
        <v>julio</v>
      </c>
    </row>
    <row r="176" spans="1:12" x14ac:dyDescent="0.3">
      <c r="A176" t="s">
        <v>23</v>
      </c>
      <c r="B176" s="2">
        <v>43676</v>
      </c>
      <c r="C176" t="s">
        <v>42</v>
      </c>
      <c r="D176" s="4" t="s">
        <v>80</v>
      </c>
      <c r="E176" s="4" t="s">
        <v>82</v>
      </c>
      <c r="F176" t="s">
        <v>12</v>
      </c>
      <c r="G176" s="3">
        <v>1049</v>
      </c>
      <c r="H176" s="3">
        <v>73.430000000000007</v>
      </c>
      <c r="I176" s="3">
        <v>1122.43</v>
      </c>
      <c r="J176" s="3">
        <v>1122.43</v>
      </c>
      <c r="K176" s="3">
        <f t="shared" si="5"/>
        <v>0</v>
      </c>
      <c r="L176" s="4" t="str">
        <f t="shared" si="4"/>
        <v>julio</v>
      </c>
    </row>
    <row r="177" spans="1:12" x14ac:dyDescent="0.3">
      <c r="A177" t="s">
        <v>25</v>
      </c>
      <c r="B177" s="2">
        <v>43676</v>
      </c>
      <c r="C177" t="s">
        <v>43</v>
      </c>
      <c r="D177" s="4" t="s">
        <v>81</v>
      </c>
      <c r="E177" s="4" t="s">
        <v>82</v>
      </c>
      <c r="F177" t="s">
        <v>18</v>
      </c>
      <c r="G177" s="3">
        <v>135</v>
      </c>
      <c r="H177" s="3">
        <v>9.4499999999999993</v>
      </c>
      <c r="I177" s="3">
        <v>144.44999999999999</v>
      </c>
      <c r="J177" s="3">
        <v>0</v>
      </c>
      <c r="K177" s="3">
        <f t="shared" si="5"/>
        <v>144.44999999999999</v>
      </c>
      <c r="L177" s="4" t="str">
        <f t="shared" si="4"/>
        <v>julio</v>
      </c>
    </row>
    <row r="178" spans="1:12" x14ac:dyDescent="0.3">
      <c r="A178" t="s">
        <v>27</v>
      </c>
      <c r="B178" s="2">
        <v>43672</v>
      </c>
      <c r="C178" t="s">
        <v>44</v>
      </c>
      <c r="D178" s="4" t="s">
        <v>80</v>
      </c>
      <c r="E178" s="4" t="s">
        <v>83</v>
      </c>
      <c r="F178" t="s">
        <v>12</v>
      </c>
      <c r="G178" s="3">
        <v>180</v>
      </c>
      <c r="H178" s="3">
        <v>12.6</v>
      </c>
      <c r="I178" s="3">
        <v>192.6</v>
      </c>
      <c r="J178" s="3">
        <v>192.6</v>
      </c>
      <c r="K178" s="3">
        <f t="shared" si="5"/>
        <v>0</v>
      </c>
      <c r="L178" s="4" t="str">
        <f t="shared" si="4"/>
        <v>julio</v>
      </c>
    </row>
    <row r="179" spans="1:12" x14ac:dyDescent="0.3">
      <c r="A179" t="s">
        <v>29</v>
      </c>
      <c r="B179" s="2">
        <v>43671</v>
      </c>
      <c r="C179" t="s">
        <v>45</v>
      </c>
      <c r="D179" s="4" t="s">
        <v>80</v>
      </c>
      <c r="E179" s="4" t="s">
        <v>83</v>
      </c>
      <c r="F179" t="s">
        <v>18</v>
      </c>
      <c r="G179" s="3">
        <v>30</v>
      </c>
      <c r="H179" s="3">
        <v>2.1</v>
      </c>
      <c r="I179" s="3">
        <v>32.1</v>
      </c>
      <c r="J179" s="3">
        <v>0</v>
      </c>
      <c r="K179" s="3">
        <f t="shared" si="5"/>
        <v>32.1</v>
      </c>
      <c r="L179" s="4" t="str">
        <f t="shared" si="4"/>
        <v>julio</v>
      </c>
    </row>
    <row r="180" spans="1:12" x14ac:dyDescent="0.3">
      <c r="A180" t="s">
        <v>31</v>
      </c>
      <c r="B180" s="2">
        <v>43671</v>
      </c>
      <c r="C180" t="s">
        <v>46</v>
      </c>
      <c r="D180" s="4" t="s">
        <v>80</v>
      </c>
      <c r="E180" s="4" t="s">
        <v>83</v>
      </c>
      <c r="F180" t="s">
        <v>18</v>
      </c>
      <c r="G180" s="3">
        <v>1512</v>
      </c>
      <c r="H180" s="3">
        <v>105.84</v>
      </c>
      <c r="I180" s="3">
        <v>1617.84</v>
      </c>
      <c r="J180" s="3">
        <v>0</v>
      </c>
      <c r="K180" s="3">
        <f t="shared" si="5"/>
        <v>1617.84</v>
      </c>
      <c r="L180" s="4" t="str">
        <f t="shared" si="4"/>
        <v>julio</v>
      </c>
    </row>
    <row r="181" spans="1:12" x14ac:dyDescent="0.3">
      <c r="A181" t="s">
        <v>33</v>
      </c>
      <c r="B181" s="2">
        <v>43671</v>
      </c>
      <c r="C181" t="s">
        <v>47</v>
      </c>
      <c r="D181" s="4" t="s">
        <v>79</v>
      </c>
      <c r="E181" s="4" t="s">
        <v>82</v>
      </c>
      <c r="F181" t="s">
        <v>18</v>
      </c>
      <c r="G181" s="3">
        <v>390</v>
      </c>
      <c r="H181" s="3">
        <v>27.3</v>
      </c>
      <c r="I181" s="3">
        <v>417.3</v>
      </c>
      <c r="J181" s="3">
        <v>0</v>
      </c>
      <c r="K181" s="3">
        <f t="shared" si="5"/>
        <v>417.3</v>
      </c>
      <c r="L181" s="4" t="str">
        <f t="shared" si="4"/>
        <v>julio</v>
      </c>
    </row>
    <row r="182" spans="1:12" x14ac:dyDescent="0.3">
      <c r="A182" t="s">
        <v>35</v>
      </c>
      <c r="B182" s="2">
        <v>43671</v>
      </c>
      <c r="C182" t="s">
        <v>48</v>
      </c>
      <c r="D182" s="4" t="s">
        <v>80</v>
      </c>
      <c r="E182" s="4" t="s">
        <v>82</v>
      </c>
      <c r="F182" t="s">
        <v>18</v>
      </c>
      <c r="G182" s="3">
        <v>90</v>
      </c>
      <c r="H182" s="3">
        <v>6.3</v>
      </c>
      <c r="I182" s="3">
        <v>96.3</v>
      </c>
      <c r="J182" s="3">
        <v>0</v>
      </c>
      <c r="K182" s="3">
        <f t="shared" si="5"/>
        <v>96.3</v>
      </c>
      <c r="L182" s="4" t="str">
        <f t="shared" si="4"/>
        <v>julio</v>
      </c>
    </row>
    <row r="183" spans="1:12" x14ac:dyDescent="0.3">
      <c r="A183" t="s">
        <v>37</v>
      </c>
      <c r="B183" s="2">
        <v>43670</v>
      </c>
      <c r="C183" t="s">
        <v>49</v>
      </c>
      <c r="D183" s="4" t="s">
        <v>81</v>
      </c>
      <c r="E183" s="4" t="s">
        <v>83</v>
      </c>
      <c r="F183" t="s">
        <v>18</v>
      </c>
      <c r="G183" s="3">
        <v>270</v>
      </c>
      <c r="H183" s="3">
        <v>18.899999999999999</v>
      </c>
      <c r="I183" s="3">
        <v>288.89999999999998</v>
      </c>
      <c r="J183" s="3">
        <v>0</v>
      </c>
      <c r="K183" s="3">
        <f t="shared" si="5"/>
        <v>288.89999999999998</v>
      </c>
      <c r="L183" s="4" t="str">
        <f t="shared" si="4"/>
        <v>julio</v>
      </c>
    </row>
    <row r="184" spans="1:12" x14ac:dyDescent="0.3">
      <c r="A184" t="s">
        <v>10</v>
      </c>
      <c r="B184" s="2">
        <v>43670</v>
      </c>
      <c r="C184" t="s">
        <v>50</v>
      </c>
      <c r="D184" s="4" t="s">
        <v>79</v>
      </c>
      <c r="E184" s="4" t="s">
        <v>82</v>
      </c>
      <c r="F184" t="s">
        <v>12</v>
      </c>
      <c r="G184" s="3">
        <v>290</v>
      </c>
      <c r="H184" s="3">
        <v>20.3</v>
      </c>
      <c r="I184" s="3">
        <v>310.3</v>
      </c>
      <c r="J184" s="3">
        <v>310.3</v>
      </c>
      <c r="K184" s="3">
        <f t="shared" si="5"/>
        <v>0</v>
      </c>
      <c r="L184" s="4" t="str">
        <f t="shared" si="4"/>
        <v>julio</v>
      </c>
    </row>
    <row r="185" spans="1:12" x14ac:dyDescent="0.3">
      <c r="A185" t="s">
        <v>13</v>
      </c>
      <c r="B185" s="2">
        <v>43670</v>
      </c>
      <c r="C185" t="s">
        <v>51</v>
      </c>
      <c r="D185" s="4" t="s">
        <v>80</v>
      </c>
      <c r="E185" s="4" t="s">
        <v>82</v>
      </c>
      <c r="F185" t="s">
        <v>15</v>
      </c>
      <c r="G185" s="3">
        <v>1170</v>
      </c>
      <c r="H185" s="3">
        <v>81.900000000000006</v>
      </c>
      <c r="I185" s="3">
        <v>1251.9000000000001</v>
      </c>
      <c r="J185" s="3">
        <v>1201.9000000000001</v>
      </c>
      <c r="K185" s="3">
        <f t="shared" si="5"/>
        <v>50</v>
      </c>
      <c r="L185" s="4" t="str">
        <f t="shared" si="4"/>
        <v>julio</v>
      </c>
    </row>
    <row r="186" spans="1:12" x14ac:dyDescent="0.3">
      <c r="A186" t="s">
        <v>16</v>
      </c>
      <c r="B186" s="2">
        <v>43708</v>
      </c>
      <c r="C186" t="s">
        <v>11</v>
      </c>
      <c r="D186" s="4" t="s">
        <v>80</v>
      </c>
      <c r="E186" s="4" t="s">
        <v>82</v>
      </c>
      <c r="F186" t="s">
        <v>18</v>
      </c>
      <c r="G186" s="3">
        <v>60</v>
      </c>
      <c r="H186" s="3">
        <v>4.2</v>
      </c>
      <c r="I186" s="3">
        <v>64.2</v>
      </c>
      <c r="J186" s="3">
        <v>0</v>
      </c>
      <c r="K186" s="3">
        <f t="shared" si="5"/>
        <v>64.2</v>
      </c>
      <c r="L186" s="4" t="str">
        <f t="shared" si="4"/>
        <v>agosto</v>
      </c>
    </row>
    <row r="187" spans="1:12" x14ac:dyDescent="0.3">
      <c r="A187" t="s">
        <v>19</v>
      </c>
      <c r="B187" s="2">
        <v>43708</v>
      </c>
      <c r="C187" t="s">
        <v>14</v>
      </c>
      <c r="D187" s="4" t="s">
        <v>79</v>
      </c>
      <c r="E187" s="4" t="s">
        <v>83</v>
      </c>
      <c r="F187" t="s">
        <v>18</v>
      </c>
      <c r="G187" s="3">
        <v>440</v>
      </c>
      <c r="H187" s="3">
        <v>30.8</v>
      </c>
      <c r="I187" s="3">
        <v>470.8</v>
      </c>
      <c r="J187" s="3">
        <v>0</v>
      </c>
      <c r="K187" s="3">
        <f t="shared" si="5"/>
        <v>470.8</v>
      </c>
      <c r="L187" s="4" t="str">
        <f t="shared" si="4"/>
        <v>agosto</v>
      </c>
    </row>
    <row r="188" spans="1:12" x14ac:dyDescent="0.3">
      <c r="A188" t="s">
        <v>21</v>
      </c>
      <c r="B188" s="2">
        <v>43708</v>
      </c>
      <c r="C188" t="s">
        <v>17</v>
      </c>
      <c r="D188" s="4" t="s">
        <v>80</v>
      </c>
      <c r="E188" s="4" t="s">
        <v>83</v>
      </c>
      <c r="F188" t="s">
        <v>15</v>
      </c>
      <c r="G188" s="3">
        <v>560</v>
      </c>
      <c r="H188" s="3">
        <v>39.200000000000003</v>
      </c>
      <c r="I188" s="3">
        <v>599.20000000000005</v>
      </c>
      <c r="J188" s="3">
        <v>360</v>
      </c>
      <c r="K188" s="3">
        <f t="shared" si="5"/>
        <v>239.20000000000005</v>
      </c>
      <c r="L188" s="4" t="str">
        <f t="shared" si="4"/>
        <v>agosto</v>
      </c>
    </row>
    <row r="189" spans="1:12" x14ac:dyDescent="0.3">
      <c r="A189" t="s">
        <v>23</v>
      </c>
      <c r="B189" s="2">
        <v>43708</v>
      </c>
      <c r="C189" t="s">
        <v>20</v>
      </c>
      <c r="D189" s="4" t="s">
        <v>81</v>
      </c>
      <c r="E189" s="4" t="s">
        <v>83</v>
      </c>
      <c r="F189" t="s">
        <v>12</v>
      </c>
      <c r="G189" s="3">
        <v>1049</v>
      </c>
      <c r="H189" s="3">
        <v>73.430000000000007</v>
      </c>
      <c r="I189" s="3">
        <v>1122.43</v>
      </c>
      <c r="J189" s="3">
        <v>1122.43</v>
      </c>
      <c r="K189" s="3">
        <f t="shared" si="5"/>
        <v>0</v>
      </c>
      <c r="L189" s="4" t="str">
        <f t="shared" si="4"/>
        <v>agosto</v>
      </c>
    </row>
    <row r="190" spans="1:12" x14ac:dyDescent="0.3">
      <c r="A190" t="s">
        <v>25</v>
      </c>
      <c r="B190" s="2">
        <v>43707</v>
      </c>
      <c r="C190" t="s">
        <v>22</v>
      </c>
      <c r="D190" s="4" t="s">
        <v>79</v>
      </c>
      <c r="E190" s="4" t="s">
        <v>83</v>
      </c>
      <c r="F190" t="s">
        <v>18</v>
      </c>
      <c r="G190" s="3">
        <v>135</v>
      </c>
      <c r="H190" s="3">
        <v>9.4499999999999993</v>
      </c>
      <c r="I190" s="3">
        <v>144.44999999999999</v>
      </c>
      <c r="J190" s="3">
        <v>0</v>
      </c>
      <c r="K190" s="3">
        <f t="shared" si="5"/>
        <v>144.44999999999999</v>
      </c>
      <c r="L190" s="4" t="str">
        <f t="shared" si="4"/>
        <v>agosto</v>
      </c>
    </row>
    <row r="191" spans="1:12" x14ac:dyDescent="0.3">
      <c r="A191" t="s">
        <v>27</v>
      </c>
      <c r="B191" s="2">
        <v>43703</v>
      </c>
      <c r="C191" t="s">
        <v>24</v>
      </c>
      <c r="D191" s="4" t="s">
        <v>80</v>
      </c>
      <c r="E191" s="4" t="s">
        <v>83</v>
      </c>
      <c r="F191" t="s">
        <v>12</v>
      </c>
      <c r="G191" s="3">
        <v>180</v>
      </c>
      <c r="H191" s="3">
        <v>12.6</v>
      </c>
      <c r="I191" s="3">
        <v>192.6</v>
      </c>
      <c r="J191" s="3">
        <v>192.6</v>
      </c>
      <c r="K191" s="3">
        <f t="shared" si="5"/>
        <v>0</v>
      </c>
      <c r="L191" s="4" t="str">
        <f t="shared" si="4"/>
        <v>agosto</v>
      </c>
    </row>
    <row r="192" spans="1:12" x14ac:dyDescent="0.3">
      <c r="A192" t="s">
        <v>29</v>
      </c>
      <c r="B192" s="2">
        <v>43702</v>
      </c>
      <c r="C192" t="s">
        <v>26</v>
      </c>
      <c r="D192" s="4" t="s">
        <v>81</v>
      </c>
      <c r="E192" s="4" t="s">
        <v>82</v>
      </c>
      <c r="F192" t="s">
        <v>18</v>
      </c>
      <c r="G192" s="3">
        <v>30</v>
      </c>
      <c r="H192" s="3">
        <v>2.1</v>
      </c>
      <c r="I192" s="3">
        <v>32.1</v>
      </c>
      <c r="J192" s="3">
        <v>0</v>
      </c>
      <c r="K192" s="3">
        <f t="shared" si="5"/>
        <v>32.1</v>
      </c>
      <c r="L192" s="4" t="str">
        <f t="shared" si="4"/>
        <v>agosto</v>
      </c>
    </row>
    <row r="193" spans="1:12" x14ac:dyDescent="0.3">
      <c r="A193" t="s">
        <v>31</v>
      </c>
      <c r="B193" s="2">
        <v>43702</v>
      </c>
      <c r="C193" t="s">
        <v>28</v>
      </c>
      <c r="D193" s="4" t="s">
        <v>81</v>
      </c>
      <c r="E193" s="4" t="s">
        <v>82</v>
      </c>
      <c r="F193" t="s">
        <v>18</v>
      </c>
      <c r="G193" s="3">
        <v>1512</v>
      </c>
      <c r="H193" s="3">
        <v>105.84</v>
      </c>
      <c r="I193" s="3">
        <v>1617.84</v>
      </c>
      <c r="J193" s="3">
        <v>0</v>
      </c>
      <c r="K193" s="3">
        <f t="shared" si="5"/>
        <v>1617.84</v>
      </c>
      <c r="L193" s="4" t="str">
        <f t="shared" si="4"/>
        <v>agosto</v>
      </c>
    </row>
    <row r="194" spans="1:12" x14ac:dyDescent="0.3">
      <c r="A194" t="s">
        <v>33</v>
      </c>
      <c r="B194" s="2">
        <v>43702</v>
      </c>
      <c r="C194" t="s">
        <v>30</v>
      </c>
      <c r="D194" s="4" t="s">
        <v>80</v>
      </c>
      <c r="E194" s="4" t="s">
        <v>83</v>
      </c>
      <c r="F194" t="s">
        <v>18</v>
      </c>
      <c r="G194" s="3">
        <v>390</v>
      </c>
      <c r="H194" s="3">
        <v>27.3</v>
      </c>
      <c r="I194" s="3">
        <v>417.3</v>
      </c>
      <c r="J194" s="3">
        <v>0</v>
      </c>
      <c r="K194" s="3">
        <f t="shared" si="5"/>
        <v>417.3</v>
      </c>
      <c r="L194" s="4" t="str">
        <f t="shared" ref="L194:L258" si="6">TEXT(B194,"mmmmmmmmmmmmmm")</f>
        <v>agosto</v>
      </c>
    </row>
    <row r="195" spans="1:12" x14ac:dyDescent="0.3">
      <c r="A195" t="s">
        <v>35</v>
      </c>
      <c r="B195" s="2">
        <v>43702</v>
      </c>
      <c r="C195" t="s">
        <v>32</v>
      </c>
      <c r="D195" s="4" t="s">
        <v>80</v>
      </c>
      <c r="E195" s="4" t="s">
        <v>83</v>
      </c>
      <c r="F195" t="s">
        <v>18</v>
      </c>
      <c r="G195" s="3">
        <v>90</v>
      </c>
      <c r="H195" s="3">
        <v>6.3</v>
      </c>
      <c r="I195" s="3">
        <v>96.3</v>
      </c>
      <c r="J195" s="3">
        <v>0</v>
      </c>
      <c r="K195" s="3">
        <f t="shared" ref="K195:K258" si="7">I195-J195</f>
        <v>96.3</v>
      </c>
      <c r="L195" s="4" t="str">
        <f t="shared" si="6"/>
        <v>agosto</v>
      </c>
    </row>
    <row r="196" spans="1:12" x14ac:dyDescent="0.3">
      <c r="A196" t="s">
        <v>37</v>
      </c>
      <c r="B196" s="2">
        <v>43701</v>
      </c>
      <c r="C196" t="s">
        <v>34</v>
      </c>
      <c r="D196" s="4" t="s">
        <v>80</v>
      </c>
      <c r="E196" s="4" t="s">
        <v>82</v>
      </c>
      <c r="F196" t="s">
        <v>18</v>
      </c>
      <c r="G196" s="3">
        <v>270</v>
      </c>
      <c r="H196" s="3">
        <v>18.899999999999999</v>
      </c>
      <c r="I196" s="3">
        <v>288.89999999999998</v>
      </c>
      <c r="J196" s="3">
        <v>0</v>
      </c>
      <c r="K196" s="3">
        <f t="shared" si="7"/>
        <v>288.89999999999998</v>
      </c>
      <c r="L196" s="4" t="str">
        <f t="shared" si="6"/>
        <v>agosto</v>
      </c>
    </row>
    <row r="197" spans="1:12" x14ac:dyDescent="0.3">
      <c r="A197" t="s">
        <v>10</v>
      </c>
      <c r="B197" s="2">
        <v>43707</v>
      </c>
      <c r="C197" t="s">
        <v>36</v>
      </c>
      <c r="D197" s="4" t="s">
        <v>79</v>
      </c>
      <c r="E197" s="4" t="s">
        <v>82</v>
      </c>
      <c r="F197" t="s">
        <v>12</v>
      </c>
      <c r="G197" s="3">
        <v>290</v>
      </c>
      <c r="H197" s="3">
        <v>20.3</v>
      </c>
      <c r="I197" s="3">
        <v>310.3</v>
      </c>
      <c r="J197" s="3">
        <v>310.3</v>
      </c>
      <c r="K197" s="3">
        <f t="shared" si="7"/>
        <v>0</v>
      </c>
      <c r="L197" s="4" t="str">
        <f t="shared" si="6"/>
        <v>agosto</v>
      </c>
    </row>
    <row r="198" spans="1:12" x14ac:dyDescent="0.3">
      <c r="A198" t="s">
        <v>13</v>
      </c>
      <c r="B198" s="2">
        <v>43707</v>
      </c>
      <c r="C198" t="s">
        <v>38</v>
      </c>
      <c r="D198" s="4" t="s">
        <v>79</v>
      </c>
      <c r="E198" s="4" t="s">
        <v>83</v>
      </c>
      <c r="F198" t="s">
        <v>15</v>
      </c>
      <c r="G198" s="3">
        <v>1170</v>
      </c>
      <c r="H198" s="3">
        <v>81.900000000000006</v>
      </c>
      <c r="I198" s="3">
        <v>1251.9000000000001</v>
      </c>
      <c r="J198" s="3">
        <v>1201.9000000000001</v>
      </c>
      <c r="K198" s="3">
        <f t="shared" si="7"/>
        <v>50</v>
      </c>
      <c r="L198" s="4" t="str">
        <f t="shared" si="6"/>
        <v>agosto</v>
      </c>
    </row>
    <row r="199" spans="1:12" x14ac:dyDescent="0.3">
      <c r="A199" t="s">
        <v>16</v>
      </c>
      <c r="B199" s="2">
        <v>43707</v>
      </c>
      <c r="C199" t="s">
        <v>39</v>
      </c>
      <c r="D199" s="4" t="s">
        <v>80</v>
      </c>
      <c r="E199" s="4" t="s">
        <v>83</v>
      </c>
      <c r="F199" t="s">
        <v>18</v>
      </c>
      <c r="G199" s="3">
        <v>60</v>
      </c>
      <c r="H199" s="3">
        <v>4.2</v>
      </c>
      <c r="I199" s="3">
        <v>64.2</v>
      </c>
      <c r="J199" s="3">
        <v>0</v>
      </c>
      <c r="K199" s="3">
        <f t="shared" si="7"/>
        <v>64.2</v>
      </c>
      <c r="L199" s="4" t="str">
        <f t="shared" si="6"/>
        <v>agosto</v>
      </c>
    </row>
    <row r="200" spans="1:12" x14ac:dyDescent="0.3">
      <c r="A200" t="s">
        <v>19</v>
      </c>
      <c r="B200" s="2">
        <v>43738</v>
      </c>
      <c r="C200" t="s">
        <v>11</v>
      </c>
      <c r="D200" s="4" t="s">
        <v>81</v>
      </c>
      <c r="E200" s="4" t="s">
        <v>82</v>
      </c>
      <c r="F200" t="s">
        <v>18</v>
      </c>
      <c r="G200" s="3">
        <v>440</v>
      </c>
      <c r="H200" s="3">
        <v>30.8</v>
      </c>
      <c r="I200" s="3">
        <v>470.8</v>
      </c>
      <c r="J200" s="3">
        <v>0</v>
      </c>
      <c r="K200" s="3">
        <f t="shared" si="7"/>
        <v>470.8</v>
      </c>
      <c r="L200" s="4" t="str">
        <f t="shared" si="6"/>
        <v>septiembre</v>
      </c>
    </row>
    <row r="201" spans="1:12" x14ac:dyDescent="0.3">
      <c r="A201" t="s">
        <v>21</v>
      </c>
      <c r="B201" s="2">
        <v>43738</v>
      </c>
      <c r="C201" t="s">
        <v>14</v>
      </c>
      <c r="D201" s="4" t="s">
        <v>81</v>
      </c>
      <c r="E201" s="4" t="s">
        <v>83</v>
      </c>
      <c r="F201" t="s">
        <v>15</v>
      </c>
      <c r="G201" s="3">
        <v>560</v>
      </c>
      <c r="H201" s="3">
        <v>39.200000000000003</v>
      </c>
      <c r="I201" s="3">
        <v>599.20000000000005</v>
      </c>
      <c r="J201" s="3">
        <v>360</v>
      </c>
      <c r="K201" s="3">
        <f t="shared" si="7"/>
        <v>239.20000000000005</v>
      </c>
      <c r="L201" s="4" t="str">
        <f t="shared" si="6"/>
        <v>septiembre</v>
      </c>
    </row>
    <row r="202" spans="1:12" x14ac:dyDescent="0.3">
      <c r="A202" t="s">
        <v>23</v>
      </c>
      <c r="B202" s="2">
        <v>43738</v>
      </c>
      <c r="C202" t="s">
        <v>17</v>
      </c>
      <c r="D202" s="4" t="s">
        <v>80</v>
      </c>
      <c r="E202" s="4" t="s">
        <v>83</v>
      </c>
      <c r="F202" t="s">
        <v>12</v>
      </c>
      <c r="G202" s="3">
        <v>1049</v>
      </c>
      <c r="H202" s="3">
        <v>73.430000000000007</v>
      </c>
      <c r="I202" s="3">
        <v>1122.43</v>
      </c>
      <c r="J202" s="3">
        <v>1122.43</v>
      </c>
      <c r="K202" s="3">
        <f t="shared" si="7"/>
        <v>0</v>
      </c>
      <c r="L202" s="4" t="str">
        <f t="shared" si="6"/>
        <v>septiembre</v>
      </c>
    </row>
    <row r="203" spans="1:12" x14ac:dyDescent="0.3">
      <c r="A203" t="s">
        <v>25</v>
      </c>
      <c r="B203" s="2">
        <v>43738</v>
      </c>
      <c r="C203" t="s">
        <v>20</v>
      </c>
      <c r="D203" s="4" t="s">
        <v>80</v>
      </c>
      <c r="E203" s="4" t="s">
        <v>83</v>
      </c>
      <c r="F203" t="s">
        <v>18</v>
      </c>
      <c r="G203" s="3">
        <v>135</v>
      </c>
      <c r="H203" s="3">
        <v>9.4499999999999993</v>
      </c>
      <c r="I203" s="3">
        <v>144.44999999999999</v>
      </c>
      <c r="J203" s="3">
        <v>0</v>
      </c>
      <c r="K203" s="3">
        <f t="shared" si="7"/>
        <v>144.44999999999999</v>
      </c>
      <c r="L203" s="4" t="str">
        <f t="shared" si="6"/>
        <v>septiembre</v>
      </c>
    </row>
    <row r="204" spans="1:12" x14ac:dyDescent="0.3">
      <c r="A204" t="s">
        <v>27</v>
      </c>
      <c r="B204" s="2">
        <v>43734</v>
      </c>
      <c r="C204" t="s">
        <v>22</v>
      </c>
      <c r="D204" s="4" t="s">
        <v>80</v>
      </c>
      <c r="E204" s="4" t="s">
        <v>82</v>
      </c>
      <c r="F204" t="s">
        <v>12</v>
      </c>
      <c r="G204" s="3">
        <v>180</v>
      </c>
      <c r="H204" s="3">
        <v>12.6</v>
      </c>
      <c r="I204" s="3">
        <v>192.6</v>
      </c>
      <c r="J204" s="3">
        <v>192.6</v>
      </c>
      <c r="K204" s="3">
        <f t="shared" si="7"/>
        <v>0</v>
      </c>
      <c r="L204" s="4" t="str">
        <f t="shared" si="6"/>
        <v>septiembre</v>
      </c>
    </row>
    <row r="205" spans="1:12" x14ac:dyDescent="0.3">
      <c r="A205" t="s">
        <v>29</v>
      </c>
      <c r="B205" s="2">
        <v>43733</v>
      </c>
      <c r="C205" t="s">
        <v>24</v>
      </c>
      <c r="D205" s="4" t="s">
        <v>79</v>
      </c>
      <c r="E205" s="4" t="s">
        <v>82</v>
      </c>
      <c r="F205" t="s">
        <v>18</v>
      </c>
      <c r="G205" s="3">
        <v>30</v>
      </c>
      <c r="H205" s="3">
        <v>2.1</v>
      </c>
      <c r="I205" s="3">
        <v>32.1</v>
      </c>
      <c r="J205" s="3">
        <v>0</v>
      </c>
      <c r="K205" s="3">
        <f t="shared" si="7"/>
        <v>32.1</v>
      </c>
      <c r="L205" s="4" t="str">
        <f t="shared" si="6"/>
        <v>septiembre</v>
      </c>
    </row>
    <row r="206" spans="1:12" x14ac:dyDescent="0.3">
      <c r="A206" t="s">
        <v>31</v>
      </c>
      <c r="B206" s="2">
        <v>43733</v>
      </c>
      <c r="C206" t="s">
        <v>26</v>
      </c>
      <c r="D206" s="4" t="s">
        <v>80</v>
      </c>
      <c r="E206" s="4" t="s">
        <v>83</v>
      </c>
      <c r="F206" t="s">
        <v>18</v>
      </c>
      <c r="G206" s="3">
        <v>1512</v>
      </c>
      <c r="H206" s="3">
        <v>105.84</v>
      </c>
      <c r="I206" s="3">
        <v>1617.84</v>
      </c>
      <c r="J206" s="3">
        <v>0</v>
      </c>
      <c r="K206" s="3">
        <f t="shared" si="7"/>
        <v>1617.84</v>
      </c>
      <c r="L206" s="4" t="str">
        <f t="shared" si="6"/>
        <v>septiembre</v>
      </c>
    </row>
    <row r="207" spans="1:12" x14ac:dyDescent="0.3">
      <c r="A207" t="s">
        <v>33</v>
      </c>
      <c r="B207" s="2">
        <v>43733</v>
      </c>
      <c r="C207" t="s">
        <v>28</v>
      </c>
      <c r="D207" s="4" t="s">
        <v>80</v>
      </c>
      <c r="E207" s="4" t="s">
        <v>82</v>
      </c>
      <c r="F207" t="s">
        <v>18</v>
      </c>
      <c r="G207" s="3">
        <v>390</v>
      </c>
      <c r="H207" s="3">
        <v>27.3</v>
      </c>
      <c r="I207" s="3">
        <v>417.3</v>
      </c>
      <c r="J207" s="3">
        <v>0</v>
      </c>
      <c r="K207" s="3">
        <f t="shared" si="7"/>
        <v>417.3</v>
      </c>
      <c r="L207" s="4" t="str">
        <f t="shared" si="6"/>
        <v>septiembre</v>
      </c>
    </row>
    <row r="208" spans="1:12" x14ac:dyDescent="0.3">
      <c r="A208" t="s">
        <v>35</v>
      </c>
      <c r="B208" s="2">
        <v>43733</v>
      </c>
      <c r="C208" t="s">
        <v>30</v>
      </c>
      <c r="D208" s="4" t="s">
        <v>81</v>
      </c>
      <c r="E208" s="4" t="s">
        <v>82</v>
      </c>
      <c r="F208" t="s">
        <v>18</v>
      </c>
      <c r="G208" s="3">
        <v>90</v>
      </c>
      <c r="H208" s="3">
        <v>6.3</v>
      </c>
      <c r="I208" s="3">
        <v>96.3</v>
      </c>
      <c r="J208" s="3">
        <v>0</v>
      </c>
      <c r="K208" s="3">
        <f t="shared" si="7"/>
        <v>96.3</v>
      </c>
      <c r="L208" s="4" t="str">
        <f t="shared" si="6"/>
        <v>septiembre</v>
      </c>
    </row>
    <row r="209" spans="1:12" x14ac:dyDescent="0.3">
      <c r="A209" t="s">
        <v>37</v>
      </c>
      <c r="B209" s="2">
        <v>43732</v>
      </c>
      <c r="C209" t="s">
        <v>32</v>
      </c>
      <c r="D209" s="4" t="s">
        <v>80</v>
      </c>
      <c r="E209" s="4" t="s">
        <v>83</v>
      </c>
      <c r="F209" t="s">
        <v>18</v>
      </c>
      <c r="G209" s="3">
        <v>270</v>
      </c>
      <c r="H209" s="3">
        <v>18.899999999999999</v>
      </c>
      <c r="I209" s="3">
        <v>288.89999999999998</v>
      </c>
      <c r="J209" s="3">
        <v>0</v>
      </c>
      <c r="K209" s="3">
        <f t="shared" si="7"/>
        <v>288.89999999999998</v>
      </c>
      <c r="L209" s="4" t="str">
        <f t="shared" si="6"/>
        <v>septiembre</v>
      </c>
    </row>
    <row r="210" spans="1:12" x14ac:dyDescent="0.3">
      <c r="A210" t="s">
        <v>10</v>
      </c>
      <c r="B210" s="2">
        <v>43732</v>
      </c>
      <c r="C210" t="s">
        <v>34</v>
      </c>
      <c r="D210" s="4" t="s">
        <v>79</v>
      </c>
      <c r="E210" s="4" t="s">
        <v>83</v>
      </c>
      <c r="F210" t="s">
        <v>12</v>
      </c>
      <c r="G210" s="3">
        <v>290</v>
      </c>
      <c r="H210" s="3">
        <v>20.3</v>
      </c>
      <c r="I210" s="3">
        <v>310.3</v>
      </c>
      <c r="J210" s="3">
        <v>310.3</v>
      </c>
      <c r="K210" s="3">
        <f t="shared" si="7"/>
        <v>0</v>
      </c>
      <c r="L210" s="4" t="str">
        <f t="shared" si="6"/>
        <v>septiembre</v>
      </c>
    </row>
    <row r="211" spans="1:12" x14ac:dyDescent="0.3">
      <c r="A211" t="s">
        <v>13</v>
      </c>
      <c r="B211" s="2">
        <v>43732</v>
      </c>
      <c r="C211" t="s">
        <v>36</v>
      </c>
      <c r="D211" s="4" t="s">
        <v>79</v>
      </c>
      <c r="E211" s="4" t="s">
        <v>83</v>
      </c>
      <c r="F211" t="s">
        <v>15</v>
      </c>
      <c r="G211" s="3">
        <v>1170</v>
      </c>
      <c r="H211" s="3">
        <v>81.900000000000006</v>
      </c>
      <c r="I211" s="3">
        <v>1251.9000000000001</v>
      </c>
      <c r="J211" s="3">
        <v>1201.9000000000001</v>
      </c>
      <c r="K211" s="3">
        <f t="shared" si="7"/>
        <v>50</v>
      </c>
      <c r="L211" s="4" t="str">
        <f t="shared" si="6"/>
        <v>septiembre</v>
      </c>
    </row>
    <row r="212" spans="1:12" x14ac:dyDescent="0.3">
      <c r="A212" t="s">
        <v>16</v>
      </c>
      <c r="B212" s="2">
        <v>43732</v>
      </c>
      <c r="C212" t="s">
        <v>38</v>
      </c>
      <c r="D212" s="4" t="s">
        <v>79</v>
      </c>
      <c r="E212" s="4" t="s">
        <v>83</v>
      </c>
      <c r="F212" t="s">
        <v>18</v>
      </c>
      <c r="G212" s="3">
        <v>60</v>
      </c>
      <c r="H212" s="3">
        <v>4.2</v>
      </c>
      <c r="I212" s="3">
        <v>64.2</v>
      </c>
      <c r="J212" s="3">
        <v>0</v>
      </c>
      <c r="K212" s="3">
        <f t="shared" si="7"/>
        <v>64.2</v>
      </c>
      <c r="L212" s="4" t="str">
        <f t="shared" si="6"/>
        <v>septiembre</v>
      </c>
    </row>
    <row r="213" spans="1:12" x14ac:dyDescent="0.3">
      <c r="A213" t="s">
        <v>19</v>
      </c>
      <c r="B213" s="2">
        <v>43732</v>
      </c>
      <c r="C213" t="s">
        <v>39</v>
      </c>
      <c r="D213" s="4" t="s">
        <v>81</v>
      </c>
      <c r="E213" s="4" t="s">
        <v>83</v>
      </c>
      <c r="F213" t="s">
        <v>18</v>
      </c>
      <c r="G213" s="3">
        <v>440</v>
      </c>
      <c r="H213" s="3">
        <v>30.8</v>
      </c>
      <c r="I213" s="3">
        <v>470.8</v>
      </c>
      <c r="J213" s="3">
        <v>0</v>
      </c>
      <c r="K213" s="3">
        <f t="shared" si="7"/>
        <v>470.8</v>
      </c>
      <c r="L213" s="4" t="str">
        <f t="shared" si="6"/>
        <v>septiembre</v>
      </c>
    </row>
    <row r="214" spans="1:12" x14ac:dyDescent="0.3">
      <c r="A214" t="s">
        <v>21</v>
      </c>
      <c r="B214" s="2">
        <v>43732</v>
      </c>
      <c r="C214" t="s">
        <v>40</v>
      </c>
      <c r="D214" s="4" t="s">
        <v>79</v>
      </c>
      <c r="E214" s="4" t="s">
        <v>82</v>
      </c>
      <c r="F214" t="s">
        <v>15</v>
      </c>
      <c r="G214" s="3">
        <v>560</v>
      </c>
      <c r="H214" s="3">
        <v>39.200000000000003</v>
      </c>
      <c r="I214" s="3">
        <v>599.20000000000005</v>
      </c>
      <c r="J214" s="3">
        <v>360</v>
      </c>
      <c r="K214" s="3">
        <f t="shared" si="7"/>
        <v>239.20000000000005</v>
      </c>
      <c r="L214" s="4" t="str">
        <f t="shared" si="6"/>
        <v>septiembre</v>
      </c>
    </row>
    <row r="215" spans="1:12" x14ac:dyDescent="0.3">
      <c r="A215" t="s">
        <v>23</v>
      </c>
      <c r="B215" s="2">
        <v>43732</v>
      </c>
      <c r="C215" t="s">
        <v>41</v>
      </c>
      <c r="D215" s="4" t="s">
        <v>79</v>
      </c>
      <c r="E215" s="4" t="s">
        <v>83</v>
      </c>
      <c r="F215" t="s">
        <v>12</v>
      </c>
      <c r="G215" s="3">
        <v>1049</v>
      </c>
      <c r="H215" s="3">
        <v>73.430000000000007</v>
      </c>
      <c r="I215" s="3">
        <v>1122.43</v>
      </c>
      <c r="J215" s="3">
        <v>1122.43</v>
      </c>
      <c r="K215" s="3">
        <f t="shared" si="7"/>
        <v>0</v>
      </c>
      <c r="L215" s="4" t="str">
        <f t="shared" si="6"/>
        <v>septiembre</v>
      </c>
    </row>
    <row r="216" spans="1:12" x14ac:dyDescent="0.3">
      <c r="A216" t="s">
        <v>25</v>
      </c>
      <c r="B216" s="2">
        <v>43738</v>
      </c>
      <c r="C216" t="s">
        <v>42</v>
      </c>
      <c r="D216" s="4" t="s">
        <v>81</v>
      </c>
      <c r="E216" s="4" t="s">
        <v>82</v>
      </c>
      <c r="F216" t="s">
        <v>18</v>
      </c>
      <c r="G216" s="3">
        <v>135</v>
      </c>
      <c r="H216" s="3">
        <v>9.4499999999999993</v>
      </c>
      <c r="I216" s="3">
        <v>144.44999999999999</v>
      </c>
      <c r="J216" s="3">
        <v>0</v>
      </c>
      <c r="K216" s="3">
        <f t="shared" si="7"/>
        <v>144.44999999999999</v>
      </c>
      <c r="L216" s="4" t="str">
        <f t="shared" si="6"/>
        <v>septiembre</v>
      </c>
    </row>
    <row r="217" spans="1:12" x14ac:dyDescent="0.3">
      <c r="A217" t="s">
        <v>27</v>
      </c>
      <c r="B217" s="2">
        <v>43734</v>
      </c>
      <c r="C217" t="s">
        <v>43</v>
      </c>
      <c r="D217" s="4" t="s">
        <v>79</v>
      </c>
      <c r="E217" s="4" t="s">
        <v>83</v>
      </c>
      <c r="F217" t="s">
        <v>12</v>
      </c>
      <c r="G217" s="3">
        <v>180</v>
      </c>
      <c r="H217" s="3">
        <v>12.6</v>
      </c>
      <c r="I217" s="3">
        <v>192.6</v>
      </c>
      <c r="J217" s="3">
        <v>192.6</v>
      </c>
      <c r="K217" s="3">
        <f t="shared" si="7"/>
        <v>0</v>
      </c>
      <c r="L217" s="4" t="str">
        <f t="shared" si="6"/>
        <v>septiembre</v>
      </c>
    </row>
    <row r="218" spans="1:12" x14ac:dyDescent="0.3">
      <c r="A218" t="s">
        <v>29</v>
      </c>
      <c r="B218" s="2">
        <v>43733</v>
      </c>
      <c r="C218" t="s">
        <v>44</v>
      </c>
      <c r="D218" s="4" t="s">
        <v>81</v>
      </c>
      <c r="E218" s="4" t="s">
        <v>82</v>
      </c>
      <c r="F218" t="s">
        <v>18</v>
      </c>
      <c r="G218" s="3">
        <v>30</v>
      </c>
      <c r="H218" s="3">
        <v>2.1</v>
      </c>
      <c r="I218" s="3">
        <v>32.1</v>
      </c>
      <c r="J218" s="3">
        <v>0</v>
      </c>
      <c r="K218" s="3">
        <f t="shared" si="7"/>
        <v>32.1</v>
      </c>
      <c r="L218" s="4" t="str">
        <f t="shared" si="6"/>
        <v>septiembre</v>
      </c>
    </row>
    <row r="219" spans="1:12" x14ac:dyDescent="0.3">
      <c r="A219" t="s">
        <v>31</v>
      </c>
      <c r="B219" s="2">
        <v>43733</v>
      </c>
      <c r="C219" t="s">
        <v>45</v>
      </c>
      <c r="D219" s="4" t="s">
        <v>81</v>
      </c>
      <c r="E219" s="4" t="s">
        <v>83</v>
      </c>
      <c r="F219" t="s">
        <v>18</v>
      </c>
      <c r="G219" s="3">
        <v>1512</v>
      </c>
      <c r="H219" s="3">
        <v>105.84</v>
      </c>
      <c r="I219" s="3">
        <v>1617.84</v>
      </c>
      <c r="J219" s="3">
        <v>0</v>
      </c>
      <c r="K219" s="3">
        <f t="shared" si="7"/>
        <v>1617.84</v>
      </c>
      <c r="L219" s="4" t="str">
        <f t="shared" si="6"/>
        <v>septiembre</v>
      </c>
    </row>
    <row r="220" spans="1:12" x14ac:dyDescent="0.3">
      <c r="A220" t="s">
        <v>33</v>
      </c>
      <c r="B220" s="2">
        <v>43733</v>
      </c>
      <c r="C220" t="s">
        <v>46</v>
      </c>
      <c r="D220" s="4" t="s">
        <v>81</v>
      </c>
      <c r="E220" s="4" t="s">
        <v>82</v>
      </c>
      <c r="F220" t="s">
        <v>18</v>
      </c>
      <c r="G220" s="3">
        <v>390</v>
      </c>
      <c r="H220" s="3">
        <v>27.3</v>
      </c>
      <c r="I220" s="3">
        <v>417.3</v>
      </c>
      <c r="J220" s="3">
        <v>0</v>
      </c>
      <c r="K220" s="3">
        <f t="shared" si="7"/>
        <v>417.3</v>
      </c>
      <c r="L220" s="4" t="str">
        <f t="shared" si="6"/>
        <v>septiembre</v>
      </c>
    </row>
    <row r="221" spans="1:12" x14ac:dyDescent="0.3">
      <c r="A221" t="s">
        <v>35</v>
      </c>
      <c r="B221" s="2">
        <v>43733</v>
      </c>
      <c r="C221" t="s">
        <v>47</v>
      </c>
      <c r="D221" s="4" t="s">
        <v>81</v>
      </c>
      <c r="E221" s="4" t="s">
        <v>82</v>
      </c>
      <c r="F221" t="s">
        <v>18</v>
      </c>
      <c r="G221" s="3">
        <v>90</v>
      </c>
      <c r="H221" s="3">
        <v>6.3</v>
      </c>
      <c r="I221" s="3">
        <v>96.3</v>
      </c>
      <c r="J221" s="3">
        <v>0</v>
      </c>
      <c r="K221" s="3">
        <f t="shared" si="7"/>
        <v>96.3</v>
      </c>
      <c r="L221" s="4" t="str">
        <f t="shared" si="6"/>
        <v>septiembre</v>
      </c>
    </row>
    <row r="222" spans="1:12" x14ac:dyDescent="0.3">
      <c r="A222" t="s">
        <v>37</v>
      </c>
      <c r="B222" s="2">
        <v>43732</v>
      </c>
      <c r="C222" t="s">
        <v>48</v>
      </c>
      <c r="D222" s="4" t="s">
        <v>80</v>
      </c>
      <c r="E222" s="4" t="s">
        <v>83</v>
      </c>
      <c r="F222" t="s">
        <v>18</v>
      </c>
      <c r="G222" s="3">
        <v>270</v>
      </c>
      <c r="H222" s="3">
        <v>18.899999999999999</v>
      </c>
      <c r="I222" s="3">
        <v>288.89999999999998</v>
      </c>
      <c r="J222" s="3">
        <v>0</v>
      </c>
      <c r="K222" s="3">
        <f t="shared" si="7"/>
        <v>288.89999999999998</v>
      </c>
      <c r="L222" s="4" t="str">
        <f t="shared" si="6"/>
        <v>septiembre</v>
      </c>
    </row>
    <row r="223" spans="1:12" x14ac:dyDescent="0.3">
      <c r="A223" t="s">
        <v>10</v>
      </c>
      <c r="B223" s="2">
        <v>43738</v>
      </c>
      <c r="C223" t="s">
        <v>49</v>
      </c>
      <c r="D223" s="4" t="s">
        <v>81</v>
      </c>
      <c r="E223" s="4" t="s">
        <v>83</v>
      </c>
      <c r="F223" t="s">
        <v>12</v>
      </c>
      <c r="G223" s="3">
        <v>290</v>
      </c>
      <c r="H223" s="3">
        <v>20.3</v>
      </c>
      <c r="I223" s="3">
        <v>310.3</v>
      </c>
      <c r="J223" s="3">
        <v>310.3</v>
      </c>
      <c r="K223" s="3">
        <f t="shared" si="7"/>
        <v>0</v>
      </c>
      <c r="L223" s="4" t="str">
        <f t="shared" si="6"/>
        <v>septiembre</v>
      </c>
    </row>
    <row r="224" spans="1:12" x14ac:dyDescent="0.3">
      <c r="A224" t="s">
        <v>13</v>
      </c>
      <c r="B224" s="2">
        <v>43738</v>
      </c>
      <c r="C224" t="s">
        <v>50</v>
      </c>
      <c r="D224" s="4" t="s">
        <v>79</v>
      </c>
      <c r="E224" s="4" t="s">
        <v>83</v>
      </c>
      <c r="F224" t="s">
        <v>15</v>
      </c>
      <c r="G224" s="3">
        <v>1170</v>
      </c>
      <c r="H224" s="3">
        <v>81.900000000000006</v>
      </c>
      <c r="I224" s="3">
        <v>1251.9000000000001</v>
      </c>
      <c r="J224" s="3">
        <v>1201.9000000000001</v>
      </c>
      <c r="K224" s="3">
        <f t="shared" si="7"/>
        <v>50</v>
      </c>
      <c r="L224" s="4" t="str">
        <f t="shared" si="6"/>
        <v>septiembre</v>
      </c>
    </row>
    <row r="225" spans="1:12" x14ac:dyDescent="0.3">
      <c r="A225" t="s">
        <v>16</v>
      </c>
      <c r="B225" s="2">
        <v>43738</v>
      </c>
      <c r="C225" t="s">
        <v>51</v>
      </c>
      <c r="D225" s="4" t="s">
        <v>80</v>
      </c>
      <c r="E225" s="4" t="s">
        <v>82</v>
      </c>
      <c r="F225" t="s">
        <v>18</v>
      </c>
      <c r="G225" s="3">
        <v>60</v>
      </c>
      <c r="H225" s="3">
        <v>4.2</v>
      </c>
      <c r="I225" s="3">
        <v>64.2</v>
      </c>
      <c r="J225" s="3">
        <v>0</v>
      </c>
      <c r="K225" s="3">
        <f t="shared" si="7"/>
        <v>64.2</v>
      </c>
      <c r="L225" s="4" t="str">
        <f t="shared" si="6"/>
        <v>septiembre</v>
      </c>
    </row>
    <row r="226" spans="1:12" x14ac:dyDescent="0.3">
      <c r="A226" t="s">
        <v>19</v>
      </c>
      <c r="B226" s="2">
        <v>43738</v>
      </c>
      <c r="C226" t="s">
        <v>52</v>
      </c>
      <c r="D226" s="4" t="s">
        <v>81</v>
      </c>
      <c r="E226" s="4" t="s">
        <v>82</v>
      </c>
      <c r="F226" t="s">
        <v>18</v>
      </c>
      <c r="G226" s="3">
        <v>440</v>
      </c>
      <c r="H226" s="3">
        <v>30.8</v>
      </c>
      <c r="I226" s="3">
        <v>470.8</v>
      </c>
      <c r="J226" s="3">
        <v>0</v>
      </c>
      <c r="K226" s="3">
        <f t="shared" si="7"/>
        <v>470.8</v>
      </c>
      <c r="L226" s="4" t="str">
        <f t="shared" si="6"/>
        <v>septiembre</v>
      </c>
    </row>
    <row r="227" spans="1:12" x14ac:dyDescent="0.3">
      <c r="A227" t="s">
        <v>21</v>
      </c>
      <c r="B227" s="2">
        <v>43738</v>
      </c>
      <c r="C227" t="s">
        <v>53</v>
      </c>
      <c r="D227" s="4" t="s">
        <v>80</v>
      </c>
      <c r="E227" s="4" t="s">
        <v>83</v>
      </c>
      <c r="F227" t="s">
        <v>15</v>
      </c>
      <c r="G227" s="3">
        <v>560</v>
      </c>
      <c r="H227" s="3">
        <v>39.200000000000003</v>
      </c>
      <c r="I227" s="3">
        <v>599.20000000000005</v>
      </c>
      <c r="J227" s="3">
        <v>360</v>
      </c>
      <c r="K227" s="3">
        <f t="shared" si="7"/>
        <v>239.20000000000005</v>
      </c>
      <c r="L227" s="4" t="str">
        <f t="shared" si="6"/>
        <v>septiembre</v>
      </c>
    </row>
    <row r="228" spans="1:12" x14ac:dyDescent="0.3">
      <c r="A228" t="s">
        <v>23</v>
      </c>
      <c r="B228" s="2">
        <v>43738</v>
      </c>
      <c r="C228" t="s">
        <v>54</v>
      </c>
      <c r="D228" s="4" t="s">
        <v>80</v>
      </c>
      <c r="E228" s="4" t="s">
        <v>82</v>
      </c>
      <c r="F228" t="s">
        <v>12</v>
      </c>
      <c r="G228" s="3">
        <v>1049</v>
      </c>
      <c r="H228" s="3">
        <v>73.430000000000007</v>
      </c>
      <c r="I228" s="3">
        <v>1122.43</v>
      </c>
      <c r="J228" s="3">
        <v>1122.43</v>
      </c>
      <c r="K228" s="3">
        <f t="shared" si="7"/>
        <v>0</v>
      </c>
      <c r="L228" s="4" t="str">
        <f t="shared" si="6"/>
        <v>septiembre</v>
      </c>
    </row>
    <row r="229" spans="1:12" x14ac:dyDescent="0.3">
      <c r="A229" t="s">
        <v>25</v>
      </c>
      <c r="B229" s="2">
        <v>43738</v>
      </c>
      <c r="C229" t="s">
        <v>55</v>
      </c>
      <c r="D229" s="4" t="s">
        <v>80</v>
      </c>
      <c r="E229" s="4" t="s">
        <v>83</v>
      </c>
      <c r="F229" t="s">
        <v>18</v>
      </c>
      <c r="G229" s="3">
        <v>135</v>
      </c>
      <c r="H229" s="3">
        <v>9.4499999999999993</v>
      </c>
      <c r="I229" s="3">
        <v>144.44999999999999</v>
      </c>
      <c r="J229" s="3">
        <v>0</v>
      </c>
      <c r="K229" s="3">
        <f t="shared" si="7"/>
        <v>144.44999999999999</v>
      </c>
      <c r="L229" s="4" t="str">
        <f t="shared" si="6"/>
        <v>septiembre</v>
      </c>
    </row>
    <row r="230" spans="1:12" x14ac:dyDescent="0.3">
      <c r="A230" t="s">
        <v>27</v>
      </c>
      <c r="B230" s="2">
        <v>43764</v>
      </c>
      <c r="C230" t="s">
        <v>11</v>
      </c>
      <c r="D230" s="4" t="s">
        <v>79</v>
      </c>
      <c r="E230" s="4" t="s">
        <v>83</v>
      </c>
      <c r="F230" t="s">
        <v>12</v>
      </c>
      <c r="G230" s="3">
        <v>180</v>
      </c>
      <c r="H230" s="3">
        <v>12.6</v>
      </c>
      <c r="I230" s="3">
        <v>192.6</v>
      </c>
      <c r="J230" s="3">
        <v>192.6</v>
      </c>
      <c r="K230" s="3">
        <f t="shared" si="7"/>
        <v>0</v>
      </c>
      <c r="L230" s="4" t="str">
        <f t="shared" si="6"/>
        <v>octubre</v>
      </c>
    </row>
    <row r="231" spans="1:12" x14ac:dyDescent="0.3">
      <c r="A231" t="s">
        <v>29</v>
      </c>
      <c r="B231" s="2">
        <v>43763</v>
      </c>
      <c r="C231" t="s">
        <v>14</v>
      </c>
      <c r="D231" s="4" t="s">
        <v>80</v>
      </c>
      <c r="E231" s="4" t="s">
        <v>82</v>
      </c>
      <c r="F231" t="s">
        <v>18</v>
      </c>
      <c r="G231" s="3">
        <v>30</v>
      </c>
      <c r="H231" s="3">
        <v>2.1</v>
      </c>
      <c r="I231" s="3">
        <v>32.1</v>
      </c>
      <c r="J231" s="3">
        <v>0</v>
      </c>
      <c r="K231" s="3">
        <f t="shared" si="7"/>
        <v>32.1</v>
      </c>
      <c r="L231" s="4" t="str">
        <f t="shared" si="6"/>
        <v>octubre</v>
      </c>
    </row>
    <row r="232" spans="1:12" x14ac:dyDescent="0.3">
      <c r="A232" t="s">
        <v>31</v>
      </c>
      <c r="B232" s="2">
        <v>43763</v>
      </c>
      <c r="C232" t="s">
        <v>17</v>
      </c>
      <c r="D232" s="4" t="s">
        <v>81</v>
      </c>
      <c r="E232" s="4" t="s">
        <v>83</v>
      </c>
      <c r="F232" t="s">
        <v>18</v>
      </c>
      <c r="G232" s="3">
        <v>1512</v>
      </c>
      <c r="H232" s="3">
        <v>105.84</v>
      </c>
      <c r="I232" s="3">
        <v>1617.84</v>
      </c>
      <c r="J232" s="3">
        <v>0</v>
      </c>
      <c r="K232" s="3">
        <f t="shared" si="7"/>
        <v>1617.84</v>
      </c>
      <c r="L232" s="4" t="str">
        <f t="shared" si="6"/>
        <v>octubre</v>
      </c>
    </row>
    <row r="233" spans="1:12" x14ac:dyDescent="0.3">
      <c r="A233" t="s">
        <v>33</v>
      </c>
      <c r="B233" s="2">
        <v>43763</v>
      </c>
      <c r="C233" t="s">
        <v>20</v>
      </c>
      <c r="D233" s="4" t="s">
        <v>79</v>
      </c>
      <c r="E233" s="4" t="s">
        <v>82</v>
      </c>
      <c r="F233" t="s">
        <v>18</v>
      </c>
      <c r="G233" s="3">
        <v>390</v>
      </c>
      <c r="H233" s="3">
        <v>27.3</v>
      </c>
      <c r="I233" s="3">
        <v>417.3</v>
      </c>
      <c r="J233" s="3">
        <v>0</v>
      </c>
      <c r="K233" s="3">
        <f t="shared" si="7"/>
        <v>417.3</v>
      </c>
      <c r="L233" s="4" t="str">
        <f t="shared" si="6"/>
        <v>octubre</v>
      </c>
    </row>
    <row r="234" spans="1:12" x14ac:dyDescent="0.3">
      <c r="A234" t="s">
        <v>35</v>
      </c>
      <c r="B234" s="2">
        <v>43763</v>
      </c>
      <c r="C234" t="s">
        <v>22</v>
      </c>
      <c r="D234" s="4" t="s">
        <v>80</v>
      </c>
      <c r="E234" s="4" t="s">
        <v>82</v>
      </c>
      <c r="F234" t="s">
        <v>18</v>
      </c>
      <c r="G234" s="3">
        <v>90</v>
      </c>
      <c r="H234" s="3">
        <v>6.3</v>
      </c>
      <c r="I234" s="3">
        <v>96.3</v>
      </c>
      <c r="J234" s="3">
        <v>0</v>
      </c>
      <c r="K234" s="3">
        <f t="shared" si="7"/>
        <v>96.3</v>
      </c>
      <c r="L234" s="4" t="str">
        <f t="shared" si="6"/>
        <v>octubre</v>
      </c>
    </row>
    <row r="235" spans="1:12" x14ac:dyDescent="0.3">
      <c r="A235" t="s">
        <v>37</v>
      </c>
      <c r="B235" s="2">
        <v>43762</v>
      </c>
      <c r="C235" t="s">
        <v>24</v>
      </c>
      <c r="D235" s="4" t="s">
        <v>80</v>
      </c>
      <c r="E235" s="4" t="s">
        <v>82</v>
      </c>
      <c r="F235" t="s">
        <v>18</v>
      </c>
      <c r="G235" s="3">
        <v>270</v>
      </c>
      <c r="H235" s="3">
        <v>18.899999999999999</v>
      </c>
      <c r="I235" s="3">
        <v>288.89999999999998</v>
      </c>
      <c r="J235" s="3">
        <v>0</v>
      </c>
      <c r="K235" s="3">
        <f t="shared" si="7"/>
        <v>288.89999999999998</v>
      </c>
      <c r="L235" s="4" t="str">
        <f t="shared" si="6"/>
        <v>octubre</v>
      </c>
    </row>
    <row r="236" spans="1:12" x14ac:dyDescent="0.3">
      <c r="A236" t="s">
        <v>10</v>
      </c>
      <c r="B236" s="2">
        <v>43769</v>
      </c>
      <c r="C236" t="s">
        <v>26</v>
      </c>
      <c r="D236" s="4" t="s">
        <v>79</v>
      </c>
      <c r="E236" s="4" t="s">
        <v>83</v>
      </c>
      <c r="F236" t="s">
        <v>12</v>
      </c>
      <c r="G236" s="3">
        <v>290</v>
      </c>
      <c r="H236" s="3">
        <v>20.3</v>
      </c>
      <c r="I236" s="3">
        <v>310.3</v>
      </c>
      <c r="J236" s="3">
        <v>310.3</v>
      </c>
      <c r="K236" s="3">
        <f t="shared" si="7"/>
        <v>0</v>
      </c>
      <c r="L236" s="4" t="str">
        <f t="shared" si="6"/>
        <v>octubre</v>
      </c>
    </row>
    <row r="237" spans="1:12" x14ac:dyDescent="0.3">
      <c r="A237" t="s">
        <v>13</v>
      </c>
      <c r="B237" s="2">
        <v>43769</v>
      </c>
      <c r="C237" t="s">
        <v>28</v>
      </c>
      <c r="D237" s="4" t="s">
        <v>80</v>
      </c>
      <c r="E237" s="4" t="s">
        <v>83</v>
      </c>
      <c r="F237" t="s">
        <v>15</v>
      </c>
      <c r="G237" s="3">
        <v>1170</v>
      </c>
      <c r="H237" s="3">
        <v>81.900000000000006</v>
      </c>
      <c r="I237" s="3">
        <v>1251.9000000000001</v>
      </c>
      <c r="J237" s="3">
        <v>1201.9000000000001</v>
      </c>
      <c r="K237" s="3">
        <f t="shared" si="7"/>
        <v>50</v>
      </c>
      <c r="L237" s="4" t="str">
        <f t="shared" si="6"/>
        <v>octubre</v>
      </c>
    </row>
    <row r="238" spans="1:12" x14ac:dyDescent="0.3">
      <c r="A238" t="s">
        <v>16</v>
      </c>
      <c r="B238" s="2">
        <v>43769</v>
      </c>
      <c r="C238" t="s">
        <v>30</v>
      </c>
      <c r="D238" s="4" t="s">
        <v>81</v>
      </c>
      <c r="E238" s="4" t="s">
        <v>83</v>
      </c>
      <c r="F238" t="s">
        <v>18</v>
      </c>
      <c r="G238" s="3">
        <v>60</v>
      </c>
      <c r="H238" s="3">
        <v>4.2</v>
      </c>
      <c r="I238" s="3">
        <v>64.2</v>
      </c>
      <c r="J238" s="3">
        <v>0</v>
      </c>
      <c r="K238" s="3">
        <f t="shared" si="7"/>
        <v>64.2</v>
      </c>
      <c r="L238" s="4" t="str">
        <f t="shared" si="6"/>
        <v>octubre</v>
      </c>
    </row>
    <row r="239" spans="1:12" x14ac:dyDescent="0.3">
      <c r="A239" t="s">
        <v>19</v>
      </c>
      <c r="B239" s="2">
        <v>43769</v>
      </c>
      <c r="C239" t="s">
        <v>32</v>
      </c>
      <c r="D239" s="4" t="s">
        <v>79</v>
      </c>
      <c r="E239" s="4" t="s">
        <v>82</v>
      </c>
      <c r="F239" t="s">
        <v>18</v>
      </c>
      <c r="G239" s="3">
        <v>440</v>
      </c>
      <c r="H239" s="3">
        <v>30.8</v>
      </c>
      <c r="I239" s="3">
        <v>470.8</v>
      </c>
      <c r="J239" s="3">
        <v>0</v>
      </c>
      <c r="K239" s="3">
        <f t="shared" si="7"/>
        <v>470.8</v>
      </c>
      <c r="L239" s="4" t="str">
        <f t="shared" si="6"/>
        <v>octubre</v>
      </c>
    </row>
    <row r="240" spans="1:12" x14ac:dyDescent="0.3">
      <c r="A240" t="s">
        <v>21</v>
      </c>
      <c r="B240" s="2">
        <v>43769</v>
      </c>
      <c r="C240" t="s">
        <v>34</v>
      </c>
      <c r="D240" s="4" t="s">
        <v>80</v>
      </c>
      <c r="E240" s="4" t="s">
        <v>83</v>
      </c>
      <c r="F240" t="s">
        <v>15</v>
      </c>
      <c r="G240" s="3">
        <v>560</v>
      </c>
      <c r="H240" s="3">
        <v>39.200000000000003</v>
      </c>
      <c r="I240" s="3">
        <v>599.20000000000005</v>
      </c>
      <c r="J240" s="3">
        <v>360</v>
      </c>
      <c r="K240" s="3">
        <f t="shared" si="7"/>
        <v>239.20000000000005</v>
      </c>
      <c r="L240" s="4" t="str">
        <f t="shared" si="6"/>
        <v>octubre</v>
      </c>
    </row>
    <row r="241" spans="1:12" x14ac:dyDescent="0.3">
      <c r="A241" t="s">
        <v>23</v>
      </c>
      <c r="B241" s="2">
        <v>43769</v>
      </c>
      <c r="C241" t="s">
        <v>36</v>
      </c>
      <c r="D241" s="4" t="s">
        <v>81</v>
      </c>
      <c r="E241" s="4" t="s">
        <v>82</v>
      </c>
      <c r="F241" t="s">
        <v>12</v>
      </c>
      <c r="G241" s="3">
        <v>1049</v>
      </c>
      <c r="H241" s="3">
        <v>73.430000000000007</v>
      </c>
      <c r="I241" s="3">
        <v>1122.43</v>
      </c>
      <c r="J241" s="3">
        <v>1122.43</v>
      </c>
      <c r="K241" s="3">
        <f t="shared" si="7"/>
        <v>0</v>
      </c>
      <c r="L241" s="4" t="str">
        <f t="shared" si="6"/>
        <v>octubre</v>
      </c>
    </row>
    <row r="242" spans="1:12" x14ac:dyDescent="0.3">
      <c r="A242" t="s">
        <v>25</v>
      </c>
      <c r="B242" s="2">
        <v>43768</v>
      </c>
      <c r="C242" t="s">
        <v>38</v>
      </c>
      <c r="D242" s="4" t="s">
        <v>81</v>
      </c>
      <c r="E242" s="4" t="s">
        <v>82</v>
      </c>
      <c r="F242" t="s">
        <v>18</v>
      </c>
      <c r="G242" s="3">
        <v>135</v>
      </c>
      <c r="H242" s="3">
        <v>9.4499999999999993</v>
      </c>
      <c r="I242" s="3">
        <v>144.44999999999999</v>
      </c>
      <c r="J242" s="3">
        <v>0</v>
      </c>
      <c r="K242" s="3">
        <f t="shared" si="7"/>
        <v>144.44999999999999</v>
      </c>
      <c r="L242" s="4" t="str">
        <f t="shared" si="6"/>
        <v>octubre</v>
      </c>
    </row>
    <row r="243" spans="1:12" x14ac:dyDescent="0.3">
      <c r="A243" t="s">
        <v>27</v>
      </c>
      <c r="B243" s="2">
        <v>43764</v>
      </c>
      <c r="C243" t="s">
        <v>39</v>
      </c>
      <c r="D243" s="4" t="s">
        <v>80</v>
      </c>
      <c r="E243" s="4" t="s">
        <v>82</v>
      </c>
      <c r="F243" t="s">
        <v>12</v>
      </c>
      <c r="G243" s="3">
        <v>180</v>
      </c>
      <c r="H243" s="3">
        <v>12.6</v>
      </c>
      <c r="I243" s="3">
        <v>192.6</v>
      </c>
      <c r="J243" s="3">
        <v>192.6</v>
      </c>
      <c r="K243" s="3">
        <f t="shared" si="7"/>
        <v>0</v>
      </c>
      <c r="L243" s="4" t="str">
        <f t="shared" si="6"/>
        <v>octubre</v>
      </c>
    </row>
    <row r="244" spans="1:12" x14ac:dyDescent="0.3">
      <c r="A244" t="s">
        <v>29</v>
      </c>
      <c r="B244" s="2">
        <v>43763</v>
      </c>
      <c r="C244" t="s">
        <v>40</v>
      </c>
      <c r="D244" s="4" t="s">
        <v>80</v>
      </c>
      <c r="E244" s="4" t="s">
        <v>82</v>
      </c>
      <c r="F244" t="s">
        <v>18</v>
      </c>
      <c r="G244" s="3">
        <v>30</v>
      </c>
      <c r="H244" s="3">
        <v>2.1</v>
      </c>
      <c r="I244" s="3">
        <v>32.1</v>
      </c>
      <c r="J244" s="3">
        <v>0</v>
      </c>
      <c r="K244" s="3">
        <f t="shared" si="7"/>
        <v>32.1</v>
      </c>
      <c r="L244" s="4" t="str">
        <f t="shared" si="6"/>
        <v>octubre</v>
      </c>
    </row>
    <row r="245" spans="1:12" x14ac:dyDescent="0.3">
      <c r="A245" t="s">
        <v>31</v>
      </c>
      <c r="B245" s="2">
        <v>43763</v>
      </c>
      <c r="C245" t="s">
        <v>41</v>
      </c>
      <c r="D245" s="4" t="s">
        <v>80</v>
      </c>
      <c r="E245" s="4" t="s">
        <v>83</v>
      </c>
      <c r="F245" t="s">
        <v>18</v>
      </c>
      <c r="G245" s="3">
        <v>1512</v>
      </c>
      <c r="H245" s="3">
        <v>105.84</v>
      </c>
      <c r="I245" s="3">
        <v>1617.84</v>
      </c>
      <c r="J245" s="3">
        <v>0</v>
      </c>
      <c r="K245" s="3">
        <f t="shared" si="7"/>
        <v>1617.84</v>
      </c>
      <c r="L245" s="4" t="str">
        <f t="shared" si="6"/>
        <v>octubre</v>
      </c>
    </row>
    <row r="246" spans="1:12" x14ac:dyDescent="0.3">
      <c r="A246" t="s">
        <v>33</v>
      </c>
      <c r="B246" s="2">
        <v>43763</v>
      </c>
      <c r="C246" t="s">
        <v>42</v>
      </c>
      <c r="D246" s="4" t="s">
        <v>79</v>
      </c>
      <c r="E246" s="4" t="s">
        <v>83</v>
      </c>
      <c r="F246" t="s">
        <v>18</v>
      </c>
      <c r="G246" s="3">
        <v>390</v>
      </c>
      <c r="H246" s="3">
        <v>27.3</v>
      </c>
      <c r="I246" s="3">
        <v>417.3</v>
      </c>
      <c r="J246" s="3">
        <v>0</v>
      </c>
      <c r="K246" s="3">
        <f t="shared" si="7"/>
        <v>417.3</v>
      </c>
      <c r="L246" s="4" t="str">
        <f t="shared" si="6"/>
        <v>octubre</v>
      </c>
    </row>
    <row r="247" spans="1:12" x14ac:dyDescent="0.3">
      <c r="A247" t="s">
        <v>35</v>
      </c>
      <c r="B247" s="2">
        <v>43763</v>
      </c>
      <c r="C247" t="s">
        <v>43</v>
      </c>
      <c r="D247" s="4" t="s">
        <v>79</v>
      </c>
      <c r="E247" s="4" t="s">
        <v>83</v>
      </c>
      <c r="F247" t="s">
        <v>18</v>
      </c>
      <c r="G247" s="3">
        <v>90</v>
      </c>
      <c r="H247" s="3">
        <v>6.3</v>
      </c>
      <c r="I247" s="3">
        <v>96.3</v>
      </c>
      <c r="J247" s="3">
        <v>0</v>
      </c>
      <c r="K247" s="3">
        <f t="shared" si="7"/>
        <v>96.3</v>
      </c>
      <c r="L247" s="4" t="str">
        <f t="shared" si="6"/>
        <v>octubre</v>
      </c>
    </row>
    <row r="248" spans="1:12" x14ac:dyDescent="0.3">
      <c r="A248" t="s">
        <v>37</v>
      </c>
      <c r="B248" s="2">
        <v>43762</v>
      </c>
      <c r="C248" t="s">
        <v>44</v>
      </c>
      <c r="D248" s="4" t="s">
        <v>80</v>
      </c>
      <c r="E248" s="4" t="s">
        <v>82</v>
      </c>
      <c r="F248" t="s">
        <v>18</v>
      </c>
      <c r="G248" s="3">
        <v>270</v>
      </c>
      <c r="H248" s="3">
        <v>18.899999999999999</v>
      </c>
      <c r="I248" s="3">
        <v>288.89999999999998</v>
      </c>
      <c r="J248" s="3">
        <v>0</v>
      </c>
      <c r="K248" s="3">
        <f t="shared" si="7"/>
        <v>288.89999999999998</v>
      </c>
      <c r="L248" s="4" t="str">
        <f t="shared" si="6"/>
        <v>octubre</v>
      </c>
    </row>
    <row r="249" spans="1:12" x14ac:dyDescent="0.3">
      <c r="A249" t="s">
        <v>10</v>
      </c>
      <c r="B249" s="2">
        <v>43768</v>
      </c>
      <c r="C249" t="s">
        <v>45</v>
      </c>
      <c r="D249" s="4" t="s">
        <v>81</v>
      </c>
      <c r="E249" s="4" t="s">
        <v>82</v>
      </c>
      <c r="F249" t="s">
        <v>12</v>
      </c>
      <c r="G249" s="3">
        <v>290</v>
      </c>
      <c r="H249" s="3">
        <v>20.3</v>
      </c>
      <c r="I249" s="3">
        <v>310.3</v>
      </c>
      <c r="J249" s="3">
        <v>310.3</v>
      </c>
      <c r="K249" s="3">
        <f t="shared" si="7"/>
        <v>0</v>
      </c>
      <c r="L249" s="4" t="str">
        <f t="shared" si="6"/>
        <v>octubre</v>
      </c>
    </row>
    <row r="250" spans="1:12" x14ac:dyDescent="0.3">
      <c r="A250" t="s">
        <v>13</v>
      </c>
      <c r="B250" s="2">
        <v>43768</v>
      </c>
      <c r="C250" t="s">
        <v>46</v>
      </c>
      <c r="D250" s="4" t="s">
        <v>81</v>
      </c>
      <c r="E250" s="4" t="s">
        <v>83</v>
      </c>
      <c r="F250" t="s">
        <v>15</v>
      </c>
      <c r="G250" s="3">
        <v>1170</v>
      </c>
      <c r="H250" s="3">
        <v>81.900000000000006</v>
      </c>
      <c r="I250" s="3">
        <v>1251.9000000000001</v>
      </c>
      <c r="J250" s="3">
        <v>1201.9000000000001</v>
      </c>
      <c r="K250" s="3">
        <f t="shared" si="7"/>
        <v>50</v>
      </c>
      <c r="L250" s="4" t="str">
        <f t="shared" si="6"/>
        <v>octubre</v>
      </c>
    </row>
    <row r="251" spans="1:12" x14ac:dyDescent="0.3">
      <c r="A251" t="s">
        <v>16</v>
      </c>
      <c r="B251" s="2">
        <v>43768</v>
      </c>
      <c r="C251" t="s">
        <v>47</v>
      </c>
      <c r="D251" s="4" t="s">
        <v>80</v>
      </c>
      <c r="E251" s="4" t="s">
        <v>83</v>
      </c>
      <c r="F251" t="s">
        <v>18</v>
      </c>
      <c r="G251" s="3">
        <v>60</v>
      </c>
      <c r="H251" s="3">
        <v>4.2</v>
      </c>
      <c r="I251" s="3">
        <v>64.2</v>
      </c>
      <c r="J251" s="3">
        <v>0</v>
      </c>
      <c r="K251" s="3">
        <f t="shared" si="7"/>
        <v>64.2</v>
      </c>
      <c r="L251" s="4" t="str">
        <f t="shared" si="6"/>
        <v>octubre</v>
      </c>
    </row>
    <row r="252" spans="1:12" x14ac:dyDescent="0.3">
      <c r="A252" t="s">
        <v>19</v>
      </c>
      <c r="B252" s="2">
        <v>43799</v>
      </c>
      <c r="C252" t="s">
        <v>11</v>
      </c>
      <c r="D252" s="4" t="s">
        <v>80</v>
      </c>
      <c r="E252" s="4" t="s">
        <v>82</v>
      </c>
      <c r="F252" t="s">
        <v>18</v>
      </c>
      <c r="G252" s="3">
        <v>440</v>
      </c>
      <c r="H252" s="3">
        <v>30.8</v>
      </c>
      <c r="I252" s="3">
        <v>470.8</v>
      </c>
      <c r="J252" s="3">
        <v>0</v>
      </c>
      <c r="K252" s="3">
        <f t="shared" si="7"/>
        <v>470.8</v>
      </c>
      <c r="L252" s="4" t="str">
        <f t="shared" si="6"/>
        <v>noviembre</v>
      </c>
    </row>
    <row r="253" spans="1:12" x14ac:dyDescent="0.3">
      <c r="A253" t="s">
        <v>21</v>
      </c>
      <c r="B253" s="2">
        <v>43799</v>
      </c>
      <c r="C253" t="s">
        <v>14</v>
      </c>
      <c r="D253" s="4" t="s">
        <v>80</v>
      </c>
      <c r="E253" s="4" t="s">
        <v>82</v>
      </c>
      <c r="F253" t="s">
        <v>15</v>
      </c>
      <c r="G253" s="3">
        <v>560</v>
      </c>
      <c r="H253" s="3">
        <v>39.200000000000003</v>
      </c>
      <c r="I253" s="3">
        <v>599.20000000000005</v>
      </c>
      <c r="J253" s="3">
        <v>360</v>
      </c>
      <c r="K253" s="3">
        <f t="shared" si="7"/>
        <v>239.20000000000005</v>
      </c>
      <c r="L253" s="4" t="str">
        <f t="shared" si="6"/>
        <v>noviembre</v>
      </c>
    </row>
    <row r="254" spans="1:12" x14ac:dyDescent="0.3">
      <c r="A254" t="s">
        <v>23</v>
      </c>
      <c r="B254" s="2">
        <v>43799</v>
      </c>
      <c r="C254" t="s">
        <v>17</v>
      </c>
      <c r="D254" s="4" t="s">
        <v>79</v>
      </c>
      <c r="E254" s="4" t="s">
        <v>82</v>
      </c>
      <c r="F254" t="s">
        <v>12</v>
      </c>
      <c r="G254" s="3">
        <v>1049</v>
      </c>
      <c r="H254" s="3">
        <v>73.430000000000007</v>
      </c>
      <c r="I254" s="3">
        <v>1122.43</v>
      </c>
      <c r="J254" s="3">
        <v>1122.43</v>
      </c>
      <c r="K254" s="3">
        <f t="shared" si="7"/>
        <v>0</v>
      </c>
      <c r="L254" s="4" t="str">
        <f t="shared" si="6"/>
        <v>noviembre</v>
      </c>
    </row>
    <row r="255" spans="1:12" x14ac:dyDescent="0.3">
      <c r="A255" t="s">
        <v>25</v>
      </c>
      <c r="B255" s="2">
        <v>43799</v>
      </c>
      <c r="C255" t="s">
        <v>20</v>
      </c>
      <c r="D255" s="4" t="s">
        <v>80</v>
      </c>
      <c r="E255" s="4" t="s">
        <v>82</v>
      </c>
      <c r="F255" t="s">
        <v>18</v>
      </c>
      <c r="G255" s="3">
        <v>135</v>
      </c>
      <c r="H255" s="3">
        <v>9.4499999999999993</v>
      </c>
      <c r="I255" s="3">
        <v>144.44999999999999</v>
      </c>
      <c r="J255" s="3">
        <v>0</v>
      </c>
      <c r="K255" s="3">
        <f t="shared" si="7"/>
        <v>144.44999999999999</v>
      </c>
      <c r="L255" s="4" t="str">
        <f t="shared" si="6"/>
        <v>noviembre</v>
      </c>
    </row>
    <row r="256" spans="1:12" x14ac:dyDescent="0.3">
      <c r="A256" t="s">
        <v>27</v>
      </c>
      <c r="B256" s="2">
        <v>43795</v>
      </c>
      <c r="C256" t="s">
        <v>22</v>
      </c>
      <c r="D256" s="4" t="s">
        <v>80</v>
      </c>
      <c r="E256" s="4" t="s">
        <v>82</v>
      </c>
      <c r="F256" t="s">
        <v>12</v>
      </c>
      <c r="G256" s="3">
        <v>180</v>
      </c>
      <c r="H256" s="3">
        <v>12.6</v>
      </c>
      <c r="I256" s="3">
        <v>192.6</v>
      </c>
      <c r="J256" s="3">
        <v>192.6</v>
      </c>
      <c r="K256" s="3">
        <f t="shared" si="7"/>
        <v>0</v>
      </c>
      <c r="L256" s="4" t="str">
        <f t="shared" si="6"/>
        <v>noviembre</v>
      </c>
    </row>
    <row r="257" spans="1:12" x14ac:dyDescent="0.3">
      <c r="A257" t="s">
        <v>29</v>
      </c>
      <c r="B257" s="2">
        <v>43794</v>
      </c>
      <c r="C257" t="s">
        <v>24</v>
      </c>
      <c r="D257" s="4" t="s">
        <v>81</v>
      </c>
      <c r="E257" s="4" t="s">
        <v>83</v>
      </c>
      <c r="F257" t="s">
        <v>18</v>
      </c>
      <c r="G257" s="3">
        <v>30</v>
      </c>
      <c r="H257" s="3">
        <v>2.1</v>
      </c>
      <c r="I257" s="3">
        <v>32.1</v>
      </c>
      <c r="J257" s="3">
        <v>0</v>
      </c>
      <c r="K257" s="3">
        <f t="shared" si="7"/>
        <v>32.1</v>
      </c>
      <c r="L257" s="4" t="str">
        <f t="shared" si="6"/>
        <v>noviembre</v>
      </c>
    </row>
    <row r="258" spans="1:12" x14ac:dyDescent="0.3">
      <c r="A258" t="s">
        <v>31</v>
      </c>
      <c r="B258" s="2">
        <v>43794</v>
      </c>
      <c r="C258" t="s">
        <v>26</v>
      </c>
      <c r="D258" s="4" t="s">
        <v>80</v>
      </c>
      <c r="E258" s="4" t="s">
        <v>82</v>
      </c>
      <c r="F258" t="s">
        <v>18</v>
      </c>
      <c r="G258" s="3">
        <v>1512</v>
      </c>
      <c r="H258" s="3">
        <v>105.84</v>
      </c>
      <c r="I258" s="3">
        <v>1617.84</v>
      </c>
      <c r="J258" s="3">
        <v>0</v>
      </c>
      <c r="K258" s="3">
        <f t="shared" si="7"/>
        <v>1617.84</v>
      </c>
      <c r="L258" s="4" t="str">
        <f t="shared" si="6"/>
        <v>noviembre</v>
      </c>
    </row>
    <row r="259" spans="1:12" x14ac:dyDescent="0.3">
      <c r="A259" t="s">
        <v>33</v>
      </c>
      <c r="B259" s="2">
        <v>43794</v>
      </c>
      <c r="C259" t="s">
        <v>28</v>
      </c>
      <c r="D259" s="4" t="s">
        <v>79</v>
      </c>
      <c r="E259" s="4" t="s">
        <v>82</v>
      </c>
      <c r="F259" t="s">
        <v>18</v>
      </c>
      <c r="G259" s="3">
        <v>390</v>
      </c>
      <c r="H259" s="3">
        <v>27.3</v>
      </c>
      <c r="I259" s="3">
        <v>417.3</v>
      </c>
      <c r="J259" s="3">
        <v>0</v>
      </c>
      <c r="K259" s="3">
        <f t="shared" ref="K259:K287" si="8">I259-J259</f>
        <v>417.3</v>
      </c>
      <c r="L259" s="4" t="str">
        <f t="shared" ref="L259:L287" si="9">TEXT(B259,"mmmmmmmmmmmmmm")</f>
        <v>noviembre</v>
      </c>
    </row>
    <row r="260" spans="1:12" x14ac:dyDescent="0.3">
      <c r="A260" t="s">
        <v>35</v>
      </c>
      <c r="B260" s="2">
        <v>43794</v>
      </c>
      <c r="C260" t="s">
        <v>30</v>
      </c>
      <c r="D260" s="4" t="s">
        <v>79</v>
      </c>
      <c r="E260" s="4" t="s">
        <v>83</v>
      </c>
      <c r="F260" t="s">
        <v>18</v>
      </c>
      <c r="G260" s="3">
        <v>90</v>
      </c>
      <c r="H260" s="3">
        <v>6.3</v>
      </c>
      <c r="I260" s="3">
        <v>96.3</v>
      </c>
      <c r="J260" s="3">
        <v>0</v>
      </c>
      <c r="K260" s="3">
        <f t="shared" si="8"/>
        <v>96.3</v>
      </c>
      <c r="L260" s="4" t="str">
        <f t="shared" si="9"/>
        <v>noviembre</v>
      </c>
    </row>
    <row r="261" spans="1:12" x14ac:dyDescent="0.3">
      <c r="A261" t="s">
        <v>37</v>
      </c>
      <c r="B261" s="2">
        <v>43793</v>
      </c>
      <c r="C261" t="s">
        <v>32</v>
      </c>
      <c r="D261" s="4" t="s">
        <v>79</v>
      </c>
      <c r="E261" s="4" t="s">
        <v>83</v>
      </c>
      <c r="F261" t="s">
        <v>18</v>
      </c>
      <c r="G261" s="3">
        <v>270</v>
      </c>
      <c r="H261" s="3">
        <v>18.899999999999999</v>
      </c>
      <c r="I261" s="3">
        <v>288.89999999999998</v>
      </c>
      <c r="J261" s="3">
        <v>0</v>
      </c>
      <c r="K261" s="3">
        <f t="shared" si="8"/>
        <v>288.89999999999998</v>
      </c>
      <c r="L261" s="4" t="str">
        <f t="shared" si="9"/>
        <v>noviembre</v>
      </c>
    </row>
    <row r="262" spans="1:12" x14ac:dyDescent="0.3">
      <c r="A262" t="s">
        <v>10</v>
      </c>
      <c r="B262" s="2">
        <v>43793</v>
      </c>
      <c r="C262" t="s">
        <v>34</v>
      </c>
      <c r="D262" s="4" t="s">
        <v>81</v>
      </c>
      <c r="E262" s="4" t="s">
        <v>82</v>
      </c>
      <c r="F262" t="s">
        <v>12</v>
      </c>
      <c r="G262" s="3">
        <v>290</v>
      </c>
      <c r="H262" s="3">
        <v>20.3</v>
      </c>
      <c r="I262" s="3">
        <v>310.3</v>
      </c>
      <c r="J262" s="3">
        <v>310.3</v>
      </c>
      <c r="K262" s="3">
        <f t="shared" si="8"/>
        <v>0</v>
      </c>
      <c r="L262" s="4" t="str">
        <f t="shared" si="9"/>
        <v>noviembre</v>
      </c>
    </row>
    <row r="263" spans="1:12" x14ac:dyDescent="0.3">
      <c r="A263" t="s">
        <v>13</v>
      </c>
      <c r="B263" s="2">
        <v>43793</v>
      </c>
      <c r="C263" t="s">
        <v>36</v>
      </c>
      <c r="D263" s="4" t="s">
        <v>79</v>
      </c>
      <c r="E263" s="4" t="s">
        <v>83</v>
      </c>
      <c r="F263" t="s">
        <v>15</v>
      </c>
      <c r="G263" s="3">
        <v>1170</v>
      </c>
      <c r="H263" s="3">
        <v>81.900000000000006</v>
      </c>
      <c r="I263" s="3">
        <v>1251.9000000000001</v>
      </c>
      <c r="J263" s="3">
        <v>1201.9000000000001</v>
      </c>
      <c r="K263" s="3">
        <f t="shared" si="8"/>
        <v>50</v>
      </c>
      <c r="L263" s="4" t="str">
        <f t="shared" si="9"/>
        <v>noviembre</v>
      </c>
    </row>
    <row r="264" spans="1:12" x14ac:dyDescent="0.3">
      <c r="A264" t="s">
        <v>16</v>
      </c>
      <c r="B264" s="2">
        <v>43793</v>
      </c>
      <c r="C264" t="s">
        <v>38</v>
      </c>
      <c r="D264" s="4" t="s">
        <v>79</v>
      </c>
      <c r="E264" s="4" t="s">
        <v>83</v>
      </c>
      <c r="F264" t="s">
        <v>18</v>
      </c>
      <c r="G264" s="3">
        <v>60</v>
      </c>
      <c r="H264" s="3">
        <v>4.2</v>
      </c>
      <c r="I264" s="3">
        <v>64.2</v>
      </c>
      <c r="J264" s="3">
        <v>0</v>
      </c>
      <c r="K264" s="3">
        <f t="shared" si="8"/>
        <v>64.2</v>
      </c>
      <c r="L264" s="4" t="str">
        <f t="shared" si="9"/>
        <v>noviembre</v>
      </c>
    </row>
    <row r="265" spans="1:12" x14ac:dyDescent="0.3">
      <c r="A265" t="s">
        <v>19</v>
      </c>
      <c r="B265" s="2">
        <v>43793</v>
      </c>
      <c r="C265" t="s">
        <v>39</v>
      </c>
      <c r="D265" s="4" t="s">
        <v>81</v>
      </c>
      <c r="E265" s="4" t="s">
        <v>82</v>
      </c>
      <c r="F265" t="s">
        <v>18</v>
      </c>
      <c r="G265" s="3">
        <v>440</v>
      </c>
      <c r="H265" s="3">
        <v>30.8</v>
      </c>
      <c r="I265" s="3">
        <v>470.8</v>
      </c>
      <c r="J265" s="3">
        <v>0</v>
      </c>
      <c r="K265" s="3">
        <f t="shared" si="8"/>
        <v>470.8</v>
      </c>
      <c r="L265" s="4" t="str">
        <f t="shared" si="9"/>
        <v>noviembre</v>
      </c>
    </row>
    <row r="266" spans="1:12" x14ac:dyDescent="0.3">
      <c r="A266" t="s">
        <v>21</v>
      </c>
      <c r="B266" s="2">
        <v>43830</v>
      </c>
      <c r="C266" t="s">
        <v>11</v>
      </c>
      <c r="D266" s="4" t="s">
        <v>79</v>
      </c>
      <c r="E266" s="4" t="s">
        <v>83</v>
      </c>
      <c r="F266" t="s">
        <v>15</v>
      </c>
      <c r="G266" s="3">
        <v>560</v>
      </c>
      <c r="H266" s="3">
        <v>39.200000000000003</v>
      </c>
      <c r="I266" s="3">
        <v>599.20000000000005</v>
      </c>
      <c r="J266" s="3">
        <v>360</v>
      </c>
      <c r="K266" s="3">
        <f t="shared" si="8"/>
        <v>239.20000000000005</v>
      </c>
      <c r="L266" s="4" t="str">
        <f t="shared" si="9"/>
        <v>diciembre</v>
      </c>
    </row>
    <row r="267" spans="1:12" x14ac:dyDescent="0.3">
      <c r="A267" t="s">
        <v>23</v>
      </c>
      <c r="B267" s="2">
        <v>43830</v>
      </c>
      <c r="C267" t="s">
        <v>14</v>
      </c>
      <c r="D267" s="4" t="s">
        <v>81</v>
      </c>
      <c r="E267" s="4" t="s">
        <v>83</v>
      </c>
      <c r="F267" t="s">
        <v>12</v>
      </c>
      <c r="G267" s="3">
        <v>1049</v>
      </c>
      <c r="H267" s="3">
        <v>73.430000000000007</v>
      </c>
      <c r="I267" s="3">
        <v>1122.43</v>
      </c>
      <c r="J267" s="3">
        <v>1122.43</v>
      </c>
      <c r="K267" s="3">
        <f t="shared" si="8"/>
        <v>0</v>
      </c>
      <c r="L267" s="4" t="str">
        <f t="shared" si="9"/>
        <v>diciembre</v>
      </c>
    </row>
    <row r="268" spans="1:12" x14ac:dyDescent="0.3">
      <c r="A268" t="s">
        <v>25</v>
      </c>
      <c r="B268" s="2">
        <v>43829</v>
      </c>
      <c r="C268" t="s">
        <v>17</v>
      </c>
      <c r="D268" s="4" t="s">
        <v>81</v>
      </c>
      <c r="E268" s="4" t="s">
        <v>83</v>
      </c>
      <c r="F268" t="s">
        <v>18</v>
      </c>
      <c r="G268" s="3">
        <v>135</v>
      </c>
      <c r="H268" s="3">
        <v>9.4499999999999993</v>
      </c>
      <c r="I268" s="3">
        <v>144.44999999999999</v>
      </c>
      <c r="J268" s="3">
        <v>0</v>
      </c>
      <c r="K268" s="3">
        <f t="shared" si="8"/>
        <v>144.44999999999999</v>
      </c>
      <c r="L268" s="4" t="str">
        <f t="shared" si="9"/>
        <v>diciembre</v>
      </c>
    </row>
    <row r="269" spans="1:12" x14ac:dyDescent="0.3">
      <c r="A269" t="s">
        <v>27</v>
      </c>
      <c r="B269" s="2">
        <v>43825</v>
      </c>
      <c r="C269" t="s">
        <v>20</v>
      </c>
      <c r="D269" s="4" t="s">
        <v>81</v>
      </c>
      <c r="E269" s="4" t="s">
        <v>83</v>
      </c>
      <c r="F269" t="s">
        <v>12</v>
      </c>
      <c r="G269" s="3">
        <v>180</v>
      </c>
      <c r="H269" s="3">
        <v>12.6</v>
      </c>
      <c r="I269" s="3">
        <v>192.6</v>
      </c>
      <c r="J269" s="3">
        <v>192.6</v>
      </c>
      <c r="K269" s="3">
        <f t="shared" si="8"/>
        <v>0</v>
      </c>
      <c r="L269" s="4" t="str">
        <f t="shared" si="9"/>
        <v>diciembre</v>
      </c>
    </row>
    <row r="270" spans="1:12" x14ac:dyDescent="0.3">
      <c r="A270" t="s">
        <v>29</v>
      </c>
      <c r="B270" s="2">
        <v>43824</v>
      </c>
      <c r="C270" t="s">
        <v>22</v>
      </c>
      <c r="D270" s="4" t="s">
        <v>81</v>
      </c>
      <c r="E270" s="4" t="s">
        <v>83</v>
      </c>
      <c r="F270" t="s">
        <v>18</v>
      </c>
      <c r="G270" s="3">
        <v>30</v>
      </c>
      <c r="H270" s="3">
        <v>2.1</v>
      </c>
      <c r="I270" s="3">
        <v>32.1</v>
      </c>
      <c r="J270" s="3">
        <v>0</v>
      </c>
      <c r="K270" s="3">
        <f t="shared" si="8"/>
        <v>32.1</v>
      </c>
      <c r="L270" s="4" t="str">
        <f t="shared" si="9"/>
        <v>diciembre</v>
      </c>
    </row>
    <row r="271" spans="1:12" x14ac:dyDescent="0.3">
      <c r="A271" t="s">
        <v>31</v>
      </c>
      <c r="B271" s="2">
        <v>43824</v>
      </c>
      <c r="C271" t="s">
        <v>24</v>
      </c>
      <c r="D271" s="4" t="s">
        <v>80</v>
      </c>
      <c r="E271" s="4" t="s">
        <v>82</v>
      </c>
      <c r="F271" t="s">
        <v>18</v>
      </c>
      <c r="G271" s="3">
        <v>1512</v>
      </c>
      <c r="H271" s="3">
        <v>105.84</v>
      </c>
      <c r="I271" s="3">
        <v>1617.84</v>
      </c>
      <c r="J271" s="3">
        <v>0</v>
      </c>
      <c r="K271" s="3">
        <f t="shared" si="8"/>
        <v>1617.84</v>
      </c>
      <c r="L271" s="4" t="str">
        <f t="shared" si="9"/>
        <v>diciembre</v>
      </c>
    </row>
    <row r="272" spans="1:12" x14ac:dyDescent="0.3">
      <c r="A272" t="s">
        <v>33</v>
      </c>
      <c r="B272" s="2">
        <v>43824</v>
      </c>
      <c r="C272" t="s">
        <v>26</v>
      </c>
      <c r="D272" s="4" t="s">
        <v>81</v>
      </c>
      <c r="E272" s="4" t="s">
        <v>83</v>
      </c>
      <c r="F272" t="s">
        <v>18</v>
      </c>
      <c r="G272" s="3">
        <v>390</v>
      </c>
      <c r="H272" s="3">
        <v>27.3</v>
      </c>
      <c r="I272" s="3">
        <v>417.3</v>
      </c>
      <c r="J272" s="3">
        <v>0</v>
      </c>
      <c r="K272" s="3">
        <f t="shared" si="8"/>
        <v>417.3</v>
      </c>
      <c r="L272" s="4" t="str">
        <f t="shared" si="9"/>
        <v>diciembre</v>
      </c>
    </row>
    <row r="273" spans="1:12" x14ac:dyDescent="0.3">
      <c r="A273" t="s">
        <v>35</v>
      </c>
      <c r="B273" s="2">
        <v>43824</v>
      </c>
      <c r="C273" t="s">
        <v>28</v>
      </c>
      <c r="D273" s="4" t="s">
        <v>79</v>
      </c>
      <c r="E273" s="4" t="s">
        <v>83</v>
      </c>
      <c r="F273" t="s">
        <v>18</v>
      </c>
      <c r="G273" s="3">
        <v>90</v>
      </c>
      <c r="H273" s="3">
        <v>6.3</v>
      </c>
      <c r="I273" s="3">
        <v>96.3</v>
      </c>
      <c r="J273" s="3">
        <v>0</v>
      </c>
      <c r="K273" s="3">
        <f t="shared" si="8"/>
        <v>96.3</v>
      </c>
      <c r="L273" s="4" t="str">
        <f t="shared" si="9"/>
        <v>diciembre</v>
      </c>
    </row>
    <row r="274" spans="1:12" x14ac:dyDescent="0.3">
      <c r="A274" t="s">
        <v>37</v>
      </c>
      <c r="B274" s="2">
        <v>43823</v>
      </c>
      <c r="C274" t="s">
        <v>30</v>
      </c>
      <c r="D274" s="4" t="s">
        <v>80</v>
      </c>
      <c r="E274" s="4" t="s">
        <v>83</v>
      </c>
      <c r="F274" t="s">
        <v>18</v>
      </c>
      <c r="G274" s="3">
        <v>270</v>
      </c>
      <c r="H274" s="3">
        <v>18.899999999999999</v>
      </c>
      <c r="I274" s="3">
        <v>288.89999999999998</v>
      </c>
      <c r="J274" s="3">
        <v>0</v>
      </c>
      <c r="K274" s="3">
        <f t="shared" si="8"/>
        <v>288.89999999999998</v>
      </c>
      <c r="L274" s="4" t="str">
        <f t="shared" si="9"/>
        <v>diciembre</v>
      </c>
    </row>
    <row r="275" spans="1:12" x14ac:dyDescent="0.3">
      <c r="A275" t="s">
        <v>10</v>
      </c>
      <c r="B275" s="2">
        <v>43829</v>
      </c>
      <c r="C275" t="s">
        <v>32</v>
      </c>
      <c r="D275" s="4" t="s">
        <v>81</v>
      </c>
      <c r="E275" s="4" t="s">
        <v>82</v>
      </c>
      <c r="F275" t="s">
        <v>12</v>
      </c>
      <c r="G275" s="3">
        <v>290</v>
      </c>
      <c r="H275" s="3">
        <v>20.3</v>
      </c>
      <c r="I275" s="3">
        <v>310.3</v>
      </c>
      <c r="J275" s="3">
        <v>310.3</v>
      </c>
      <c r="K275" s="3">
        <f t="shared" si="8"/>
        <v>0</v>
      </c>
      <c r="L275" s="4" t="str">
        <f t="shared" si="9"/>
        <v>diciembre</v>
      </c>
    </row>
    <row r="276" spans="1:12" x14ac:dyDescent="0.3">
      <c r="A276" t="s">
        <v>13</v>
      </c>
      <c r="B276" s="2">
        <v>43829</v>
      </c>
      <c r="C276" t="s">
        <v>34</v>
      </c>
      <c r="D276" s="4" t="s">
        <v>80</v>
      </c>
      <c r="E276" s="4" t="s">
        <v>83</v>
      </c>
      <c r="F276" t="s">
        <v>15</v>
      </c>
      <c r="G276" s="3">
        <v>1170</v>
      </c>
      <c r="H276" s="3">
        <v>81.900000000000006</v>
      </c>
      <c r="I276" s="3">
        <v>1251.9000000000001</v>
      </c>
      <c r="J276" s="3">
        <v>1201.9000000000001</v>
      </c>
      <c r="K276" s="3">
        <f t="shared" si="8"/>
        <v>50</v>
      </c>
      <c r="L276" s="4" t="str">
        <f t="shared" si="9"/>
        <v>diciembre</v>
      </c>
    </row>
    <row r="277" spans="1:12" x14ac:dyDescent="0.3">
      <c r="A277" t="s">
        <v>16</v>
      </c>
      <c r="B277" s="2">
        <v>43829</v>
      </c>
      <c r="C277" t="s">
        <v>36</v>
      </c>
      <c r="D277" s="4" t="s">
        <v>80</v>
      </c>
      <c r="E277" s="4" t="s">
        <v>82</v>
      </c>
      <c r="F277" t="s">
        <v>18</v>
      </c>
      <c r="G277" s="3">
        <v>60</v>
      </c>
      <c r="H277" s="3">
        <v>4.2</v>
      </c>
      <c r="I277" s="3">
        <v>64.2</v>
      </c>
      <c r="J277" s="3">
        <v>0</v>
      </c>
      <c r="K277" s="3">
        <f t="shared" si="8"/>
        <v>64.2</v>
      </c>
      <c r="L277" s="4" t="str">
        <f t="shared" si="9"/>
        <v>diciembre</v>
      </c>
    </row>
    <row r="278" spans="1:12" x14ac:dyDescent="0.3">
      <c r="A278" t="s">
        <v>19</v>
      </c>
      <c r="B278" s="2">
        <v>43829</v>
      </c>
      <c r="C278" t="s">
        <v>38</v>
      </c>
      <c r="D278" s="4" t="s">
        <v>80</v>
      </c>
      <c r="E278" s="4" t="s">
        <v>82</v>
      </c>
      <c r="F278" t="s">
        <v>18</v>
      </c>
      <c r="G278" s="3">
        <v>440</v>
      </c>
      <c r="H278" s="3">
        <v>30.8</v>
      </c>
      <c r="I278" s="3">
        <v>470.8</v>
      </c>
      <c r="J278" s="3">
        <v>0</v>
      </c>
      <c r="K278" s="3">
        <f t="shared" si="8"/>
        <v>470.8</v>
      </c>
      <c r="L278" s="4" t="str">
        <f t="shared" si="9"/>
        <v>diciembre</v>
      </c>
    </row>
    <row r="279" spans="1:12" x14ac:dyDescent="0.3">
      <c r="A279" t="s">
        <v>21</v>
      </c>
      <c r="B279" s="2">
        <v>43829</v>
      </c>
      <c r="C279" t="s">
        <v>39</v>
      </c>
      <c r="D279" s="4" t="s">
        <v>79</v>
      </c>
      <c r="E279" s="4" t="s">
        <v>83</v>
      </c>
      <c r="F279" t="s">
        <v>15</v>
      </c>
      <c r="G279" s="3">
        <v>560</v>
      </c>
      <c r="H279" s="3">
        <v>39.200000000000003</v>
      </c>
      <c r="I279" s="3">
        <v>599.20000000000005</v>
      </c>
      <c r="J279" s="3">
        <v>360</v>
      </c>
      <c r="K279" s="3">
        <f t="shared" si="8"/>
        <v>239.20000000000005</v>
      </c>
      <c r="L279" s="4" t="str">
        <f t="shared" si="9"/>
        <v>diciembre</v>
      </c>
    </row>
    <row r="280" spans="1:12" x14ac:dyDescent="0.3">
      <c r="A280" t="s">
        <v>23</v>
      </c>
      <c r="B280" s="2">
        <v>43829</v>
      </c>
      <c r="C280" t="s">
        <v>40</v>
      </c>
      <c r="D280" s="4" t="s">
        <v>81</v>
      </c>
      <c r="E280" s="4" t="s">
        <v>82</v>
      </c>
      <c r="F280" t="s">
        <v>12</v>
      </c>
      <c r="G280" s="3">
        <v>1049</v>
      </c>
      <c r="H280" s="3">
        <v>73.430000000000007</v>
      </c>
      <c r="I280" s="3">
        <v>1122.43</v>
      </c>
      <c r="J280" s="3">
        <v>1122.43</v>
      </c>
      <c r="K280" s="3">
        <f t="shared" si="8"/>
        <v>0</v>
      </c>
      <c r="L280" s="4" t="str">
        <f t="shared" si="9"/>
        <v>diciembre</v>
      </c>
    </row>
    <row r="281" spans="1:12" x14ac:dyDescent="0.3">
      <c r="A281" t="s">
        <v>25</v>
      </c>
      <c r="B281" s="2">
        <v>43829</v>
      </c>
      <c r="C281" t="s">
        <v>41</v>
      </c>
      <c r="D281" s="4" t="s">
        <v>81</v>
      </c>
      <c r="E281" s="4" t="s">
        <v>82</v>
      </c>
      <c r="F281" t="s">
        <v>18</v>
      </c>
      <c r="G281" s="3">
        <v>135</v>
      </c>
      <c r="H281" s="3">
        <v>9.4499999999999993</v>
      </c>
      <c r="I281" s="3">
        <v>144.44999999999999</v>
      </c>
      <c r="J281" s="3">
        <v>0</v>
      </c>
      <c r="K281" s="3">
        <f t="shared" si="8"/>
        <v>144.44999999999999</v>
      </c>
      <c r="L281" s="4" t="str">
        <f t="shared" si="9"/>
        <v>diciembre</v>
      </c>
    </row>
    <row r="282" spans="1:12" x14ac:dyDescent="0.3">
      <c r="A282" t="s">
        <v>27</v>
      </c>
      <c r="B282" s="2">
        <v>43825</v>
      </c>
      <c r="C282" t="s">
        <v>42</v>
      </c>
      <c r="D282" s="4" t="s">
        <v>81</v>
      </c>
      <c r="E282" s="4" t="s">
        <v>83</v>
      </c>
      <c r="F282" t="s">
        <v>12</v>
      </c>
      <c r="G282" s="3">
        <v>180</v>
      </c>
      <c r="H282" s="3">
        <v>12.6</v>
      </c>
      <c r="I282" s="3">
        <v>192.6</v>
      </c>
      <c r="J282" s="3">
        <v>192.6</v>
      </c>
      <c r="K282" s="3">
        <f t="shared" si="8"/>
        <v>0</v>
      </c>
      <c r="L282" s="4" t="str">
        <f t="shared" si="9"/>
        <v>diciembre</v>
      </c>
    </row>
    <row r="283" spans="1:12" x14ac:dyDescent="0.3">
      <c r="A283" t="s">
        <v>29</v>
      </c>
      <c r="B283" s="2">
        <v>43824</v>
      </c>
      <c r="C283" t="s">
        <v>43</v>
      </c>
      <c r="D283" s="4" t="s">
        <v>80</v>
      </c>
      <c r="E283" s="4" t="s">
        <v>83</v>
      </c>
      <c r="F283" t="s">
        <v>18</v>
      </c>
      <c r="G283" s="3">
        <v>30</v>
      </c>
      <c r="H283" s="3">
        <v>2.1</v>
      </c>
      <c r="I283" s="3">
        <v>32.1</v>
      </c>
      <c r="J283" s="3">
        <v>0</v>
      </c>
      <c r="K283" s="3">
        <f t="shared" si="8"/>
        <v>32.1</v>
      </c>
      <c r="L283" s="4" t="str">
        <f t="shared" si="9"/>
        <v>diciembre</v>
      </c>
    </row>
    <row r="284" spans="1:12" x14ac:dyDescent="0.3">
      <c r="A284" t="s">
        <v>31</v>
      </c>
      <c r="B284" s="2">
        <v>43824</v>
      </c>
      <c r="C284" t="s">
        <v>44</v>
      </c>
      <c r="D284" s="4" t="s">
        <v>81</v>
      </c>
      <c r="E284" s="4" t="s">
        <v>82</v>
      </c>
      <c r="F284" t="s">
        <v>18</v>
      </c>
      <c r="G284" s="3">
        <v>1512</v>
      </c>
      <c r="H284" s="3">
        <v>105.84</v>
      </c>
      <c r="I284" s="3">
        <v>1617.84</v>
      </c>
      <c r="J284" s="3">
        <v>0</v>
      </c>
      <c r="K284" s="3">
        <f t="shared" si="8"/>
        <v>1617.84</v>
      </c>
      <c r="L284" s="4" t="str">
        <f t="shared" si="9"/>
        <v>diciembre</v>
      </c>
    </row>
    <row r="285" spans="1:12" x14ac:dyDescent="0.3">
      <c r="A285" t="s">
        <v>33</v>
      </c>
      <c r="B285" s="2">
        <v>43824</v>
      </c>
      <c r="C285" t="s">
        <v>45</v>
      </c>
      <c r="D285" s="4" t="s">
        <v>79</v>
      </c>
      <c r="E285" s="4" t="s">
        <v>83</v>
      </c>
      <c r="F285" t="s">
        <v>18</v>
      </c>
      <c r="G285" s="3">
        <v>390</v>
      </c>
      <c r="H285" s="3">
        <v>27.3</v>
      </c>
      <c r="I285" s="3">
        <v>417.3</v>
      </c>
      <c r="J285" s="3">
        <v>0</v>
      </c>
      <c r="K285" s="3">
        <f t="shared" si="8"/>
        <v>417.3</v>
      </c>
      <c r="L285" s="4" t="str">
        <f t="shared" si="9"/>
        <v>diciembre</v>
      </c>
    </row>
    <row r="286" spans="1:12" x14ac:dyDescent="0.3">
      <c r="A286" t="s">
        <v>35</v>
      </c>
      <c r="B286" s="2">
        <v>43824</v>
      </c>
      <c r="C286" t="s">
        <v>46</v>
      </c>
      <c r="D286" s="4" t="s">
        <v>80</v>
      </c>
      <c r="E286" s="4" t="s">
        <v>83</v>
      </c>
      <c r="F286" t="s">
        <v>18</v>
      </c>
      <c r="G286" s="3">
        <v>90</v>
      </c>
      <c r="H286" s="3">
        <v>6.3</v>
      </c>
      <c r="I286" s="3">
        <v>96.3</v>
      </c>
      <c r="J286" s="3">
        <v>0</v>
      </c>
      <c r="K286" s="3">
        <f t="shared" si="8"/>
        <v>96.3</v>
      </c>
      <c r="L286" s="4" t="str">
        <f t="shared" si="9"/>
        <v>diciembre</v>
      </c>
    </row>
    <row r="287" spans="1:12" x14ac:dyDescent="0.3">
      <c r="A287" t="s">
        <v>37</v>
      </c>
      <c r="B287" s="2">
        <v>43824</v>
      </c>
      <c r="C287" t="s">
        <v>47</v>
      </c>
      <c r="D287" s="4" t="s">
        <v>79</v>
      </c>
      <c r="E287" s="4" t="s">
        <v>83</v>
      </c>
      <c r="F287" t="s">
        <v>18</v>
      </c>
      <c r="G287" s="3">
        <v>270</v>
      </c>
      <c r="H287" s="3">
        <v>18.899999999999999</v>
      </c>
      <c r="I287" s="3">
        <v>288.89999999999998</v>
      </c>
      <c r="J287" s="3">
        <v>0</v>
      </c>
      <c r="K287" s="3">
        <f t="shared" si="8"/>
        <v>288.89999999999998</v>
      </c>
      <c r="L287" s="4" t="str">
        <f t="shared" si="9"/>
        <v>diciembre</v>
      </c>
    </row>
    <row r="1048576" spans="2:2" x14ac:dyDescent="0.3">
      <c r="B1048576" s="2"/>
    </row>
  </sheetData>
  <autoFilter ref="A1:L287" xr:uid="{3794088F-40CB-4FF9-9797-FB55395F97C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Hoja1</vt:lpstr>
      <vt:lpstr>Hoja3</vt:lpstr>
      <vt:lpstr>Facturas 19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2020-03-12T12:50:03Z</dcterms:created>
  <dcterms:modified xsi:type="dcterms:W3CDTF">2020-03-16T15:54:32Z</dcterms:modified>
</cp:coreProperties>
</file>