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Gestión Finanzas/Clase 3/"/>
    </mc:Choice>
  </mc:AlternateContent>
  <xr:revisionPtr revIDLastSave="0" documentId="8_{491C62AD-5D27-4A86-9DC2-26F0F9B74866}" xr6:coauthVersionLast="45" xr6:coauthVersionMax="45" xr10:uidLastSave="{00000000-0000-0000-0000-000000000000}"/>
  <bookViews>
    <workbookView xWindow="2640" yWindow="2640" windowWidth="43200" windowHeight="11835" tabRatio="746" firstSheet="1" activeTab="2" xr2:uid="{00000000-000D-0000-FFFF-FFFF00000000}"/>
  </bookViews>
  <sheets>
    <sheet name="Deuda Pendiente" sheetId="9" state="hidden" r:id="rId1"/>
    <sheet name="Hoja1" sheetId="10" r:id="rId2"/>
    <sheet name="Hoja2" sheetId="11" r:id="rId3"/>
    <sheet name="Facturas 19" sheetId="1" r:id="rId4"/>
    <sheet name="Principales Clientes" sheetId="7" state="hidden" r:id="rId5"/>
  </sheets>
  <definedNames>
    <definedName name="_xlnm._FilterDatabase" localSheetId="3" hidden="1">'Facturas 19'!$A$1:$O$287</definedName>
    <definedName name="SegmentaciónDeDatos_Estado">#N/A</definedName>
    <definedName name="SegmentaciónDeDatos_Mes">#N/A</definedName>
    <definedName name="SegmentaciónDeDatos_Vencimiento">#N/A</definedName>
  </definedNames>
  <calcPr calcId="191029"/>
  <pivotCaches>
    <pivotCache cacheId="2" r:id="rId6"/>
    <pivotCache cacheId="3" r:id="rId7"/>
    <pivotCache cacheId="4" r:id="rId8"/>
  </pivotCaches>
  <extLst>
    <ext xmlns:x14="http://schemas.microsoft.com/office/spreadsheetml/2009/9/main" uri="{BBE1A952-AA13-448e-AADC-164F8A28A991}">
      <x14:slicerCaches>
        <x14:slicerCache r:id="rId9"/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" i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" i="1"/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E6" i="7"/>
  <c r="D6" i="7"/>
  <c r="E5" i="7"/>
  <c r="D5" i="7"/>
  <c r="E4" i="7"/>
  <c r="D4" i="7"/>
  <c r="E3" i="7"/>
  <c r="D3" i="7"/>
  <c r="E2" i="7"/>
  <c r="D2" i="7"/>
  <c r="M2" i="1" l="1"/>
</calcChain>
</file>

<file path=xl/sharedStrings.xml><?xml version="1.0" encoding="utf-8"?>
<sst xmlns="http://schemas.openxmlformats.org/spreadsheetml/2006/main" count="1356" uniqueCount="99">
  <si>
    <t>Referencia</t>
  </si>
  <si>
    <t>Fecha</t>
  </si>
  <si>
    <t>Cliente</t>
  </si>
  <si>
    <t>CIF/NIF del cliente</t>
  </si>
  <si>
    <t>Email del cliente</t>
  </si>
  <si>
    <t>Estado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</si>
  <si>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</si>
  <si>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</si>
  <si>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</si>
  <si>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</si>
  <si>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</si>
  <si>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</si>
  <si>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</si>
  <si>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</si>
  <si>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</si>
  <si>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</si>
  <si>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</si>
  <si>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</si>
  <si>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</si>
  <si>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</si>
  <si>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</si>
  <si>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</si>
  <si>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</si>
  <si>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</si>
  <si>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</si>
  <si>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</si>
  <si>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</si>
  <si>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</si>
  <si>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Etiquetas de fila</t>
  </si>
  <si>
    <t>(en blanco)</t>
  </si>
  <si>
    <t>Total general</t>
  </si>
  <si>
    <t>Suma de Total base</t>
  </si>
  <si>
    <t>Principales Clientes</t>
  </si>
  <si>
    <t>Ventas</t>
  </si>
  <si>
    <t>(Varios elementos)</t>
  </si>
  <si>
    <t>Suma de Importe restante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</si>
  <si>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</si>
  <si>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</si>
  <si>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</si>
  <si>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</si>
  <si>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</si>
  <si>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</si>
  <si>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</si>
  <si>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</si>
  <si>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</si>
  <si>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</si>
  <si>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</si>
  <si>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</si>
  <si>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</si>
  <si>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</si>
  <si>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</si>
  <si>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</si>
  <si>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</si>
  <si>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</si>
  <si>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</si>
  <si>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</si>
  <si>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</si>
  <si>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</si>
  <si>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</si>
  <si>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</si>
  <si>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</si>
  <si>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</si>
  <si>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</si>
  <si>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</si>
  <si>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</si>
  <si>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</si>
  <si>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</si>
  <si>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</si>
  <si>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</si>
  <si>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</si>
  <si>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</si>
  <si>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</si>
  <si>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</si>
  <si>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</si>
  <si>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</si>
  <si>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</si>
  <si>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</si>
  <si>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</si>
  <si>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</si>
  <si>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</si>
  <si>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</si>
  <si>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</si>
  <si>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</si>
  <si>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</si>
  <si>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</si>
  <si>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</si>
  <si>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</si>
  <si>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</si>
  <si>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(Todas)</t>
  </si>
  <si>
    <t>Etiquetas de columna</t>
  </si>
  <si>
    <t>Trim.1</t>
  </si>
  <si>
    <t>Trim.2</t>
  </si>
  <si>
    <t>Trim.3</t>
  </si>
  <si>
    <t>Trim.4</t>
  </si>
  <si>
    <t>Días transcurridos</t>
  </si>
  <si>
    <t>Vencimiento</t>
  </si>
  <si>
    <t>&gt;30</t>
  </si>
  <si>
    <t>&gt;60</t>
  </si>
  <si>
    <t>&gt;90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</si>
</sst>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2" applyNumberFormat="1" applyFont="1"/>
    <xf numFmtId="0" fontId="2" fillId="2" borderId="0" xfId="0" applyFont="1" applyFill="1"/>
    <xf numFmtId="0" fontId="0" fillId="3" borderId="0" xfId="0" applyFill="1"/>
    <xf numFmtId="165" fontId="0" fillId="0" borderId="0" xfId="1" applyNumberFormat="1" applyFont="1"/>
  </cellXfs>
  <cellStyles count="3">
    <cellStyle name="Millares" xfId="1" builtinId="3"/>
    <cellStyle name="Moneda" xfId="2" builtinId="4"/>
    <cellStyle name="Normal" xfId="0" builtinId="0"/>
  </cellStyles>
  <dxfs count="1">
    <dxf>
      <numFmt numFmtId="166" formatCode="_-* #,##0\ &quot;€&quot;_-;\-* #,##0\ &quot;€&quot;_-;_-* &quot;-&quot;??\ &quot;€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3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07/relationships/slicerCache" Target="slicerCaches/slicerCache2.xml"/><Relationship Id="rId4" Type="http://schemas.openxmlformats.org/officeDocument/2006/relationships/worksheet" Target="worksheets/sheet4.xml"/><Relationship Id="rId9" Type="http://schemas.microsoft.com/office/2007/relationships/slicerCache" Target="slicerCaches/slicerCache1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285750</xdr:colOff>
      <xdr:row>1</xdr:row>
      <xdr:rowOff>0</xdr:rowOff>
    </xdr:from>
    <xdr:to>
      <xdr:col>15</xdr:col>
      <xdr:colOff>590550</xdr:colOff>
      <xdr:row>14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es">
              <a:extLst>
                <a:ext uri="{FF2B5EF4-FFF2-40B4-BE49-F238E27FC236}">
                  <a16:creationId xmlns:a16="http://schemas.microsoft.com/office/drawing/2014/main" id="{01B451AF-0EC4-4C7D-8478-7F870CEEAA1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72900" y="19050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10</xdr:col>
      <xdr:colOff>304800</xdr:colOff>
      <xdr:row>1</xdr:row>
      <xdr:rowOff>9525</xdr:rowOff>
    </xdr:from>
    <xdr:to>
      <xdr:col>12</xdr:col>
      <xdr:colOff>609600</xdr:colOff>
      <xdr:row>14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Estado">
              <a:extLst>
                <a:ext uri="{FF2B5EF4-FFF2-40B4-BE49-F238E27FC236}">
                  <a16:creationId xmlns:a16="http://schemas.microsoft.com/office/drawing/2014/main" id="{0806E1A9-A591-4C3A-9674-1883B46790F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Estad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05950" y="2000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7</xdr:col>
      <xdr:colOff>428625</xdr:colOff>
      <xdr:row>1</xdr:row>
      <xdr:rowOff>9525</xdr:rowOff>
    </xdr:from>
    <xdr:to>
      <xdr:col>9</xdr:col>
      <xdr:colOff>733425</xdr:colOff>
      <xdr:row>14</xdr:row>
      <xdr:rowOff>57150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Vencimiento">
              <a:extLst>
                <a:ext uri="{FF2B5EF4-FFF2-40B4-BE49-F238E27FC236}">
                  <a16:creationId xmlns:a16="http://schemas.microsoft.com/office/drawing/2014/main" id="{BBDFA7F2-757F-4468-819C-49712DB400E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Vencimien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343775" y="2000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492.762260763891" createdVersion="6" refreshedVersion="6" minRefreshableVersion="3" recordCount="287" xr:uid="{A9868797-EA49-4FA8-81B1-51E8598049FA}">
  <cacheSource type="worksheet">
    <worksheetSource ref="A1:M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KEVIN ARMAS SUAREZ" u="1"/>
        <s v="KLAUSP PFEIFFER" u="1"/>
        <s v="ENERFUER S.L." u="1"/>
        <s v="HOTELERA ADEJE S.L." u="1"/>
        <s v="RAMON ACOSTA BRITO" u="1"/>
        <s v="CANARIAS DE PAPEL Y PLASTICO S.L" u="1"/>
        <s v="STUCKENBROENER S.L." u="1"/>
        <s v="Prueba2" u="1"/>
        <s v="CANARIAS DE COMERCIO S.L." u="1"/>
        <s v="ACTIVA EXTERNALIZACIÓN DE SERVICIOS S.L." u="1"/>
        <s v="Prueba" u="1"/>
        <s v="JAPAVENTURA, S.L.U." u="1"/>
        <s v="NICOLO CAMOZZI" u="1"/>
        <s v="INTERIORES Y PROYECTOS S.L" u="1"/>
        <s v="COMUNIDAD DE PROPIETARIOS LA LAJITA 2000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879.594918402778" createdVersion="6" refreshedVersion="6" minRefreshableVersion="3" recordCount="286" xr:uid="{C8205374-C267-4803-8F38-852F291FC551}">
  <cacheSource type="worksheet">
    <worksheetSource ref="A1:M287" sheet="Facturas 19"/>
  </cacheSource>
  <cacheFields count="13">
    <cacheField name="Referencia" numFmtId="0">
      <sharedItems/>
    </cacheField>
    <cacheField name="Fecha" numFmtId="14">
      <sharedItems containsSemiMixedTypes="0" containsNonDate="0" containsDate="1" containsString="0" minDate="2019-01-24T00:00:00" maxDate="2020-01-01T00:00:00" count="52">
        <d v="2019-01-31T00:00:00"/>
        <d v="2019-01-30T00:00:00"/>
        <d v="2019-01-26T00:00:00"/>
        <d v="2019-01-25T00:00:00"/>
        <d v="2019-01-24T00:00:00"/>
        <d v="2019-02-24T00:00:00"/>
        <d v="2019-03-30T00:00:00"/>
        <d v="2019-03-26T00:00:00"/>
        <d v="2019-03-25T00:00:00"/>
        <d v="2019-03-24T00:00:00"/>
        <d v="2019-03-31T00:00:00"/>
        <d v="2019-04-30T00:00:00"/>
        <d v="2019-04-26T00:00:00"/>
        <d v="2019-04-25T00:00:00"/>
        <d v="2019-04-24T00:00:00"/>
        <d v="2019-05-31T00:00:00"/>
        <d v="2019-05-30T00:00:00"/>
        <d v="2019-05-26T00:00:00"/>
        <d v="2019-05-25T00:00:00"/>
        <d v="2019-05-24T00:00:00"/>
        <d v="2019-06-30T00:00:00"/>
        <d v="2019-06-26T00:00:00"/>
        <d v="2019-06-25T00:00:00"/>
        <d v="2019-06-24T00:00:00"/>
        <d v="2019-07-31T00:00:00"/>
        <d v="2019-07-30T00:00:00"/>
        <d v="2019-07-26T00:00:00"/>
        <d v="2019-07-25T00:00:00"/>
        <d v="2019-07-24T00:00:00"/>
        <d v="2019-08-31T00:00:00"/>
        <d v="2019-08-30T00:00:00"/>
        <d v="2019-08-26T00:00:00"/>
        <d v="2019-08-25T00:00:00"/>
        <d v="2019-08-24T00:00:00"/>
        <d v="2019-09-30T00:00:00"/>
        <d v="2019-09-26T00:00:00"/>
        <d v="2019-09-25T00:00:00"/>
        <d v="2019-09-24T00:00:00"/>
        <d v="2019-10-26T00:00:00"/>
        <d v="2019-10-25T00:00:00"/>
        <d v="2019-10-24T00:00:00"/>
        <d v="2019-10-31T00:00:00"/>
        <d v="2019-10-30T00:00:00"/>
        <d v="2019-11-30T00:00:00"/>
        <d v="2019-11-26T00:00:00"/>
        <d v="2019-11-25T00:00:00"/>
        <d v="2019-11-24T00:00:00"/>
        <d v="2019-12-31T00:00:00"/>
        <d v="2019-12-30T00:00:00"/>
        <d v="2019-12-26T00:00:00"/>
        <d v="2019-12-25T00:00:00"/>
        <d v="2019-12-24T00:00:00"/>
      </sharedItems>
      <fieldGroup base="1">
        <rangePr groupBy="quarters" startDate="2019-01-24T00:00:00" endDate="2020-01-01T00:00:00"/>
        <groupItems count="6">
          <s v="&lt;24/01/2019"/>
          <s v="Trim.1"/>
          <s v="Trim.2"/>
          <s v="Trim.3"/>
          <s v="Trim.4"/>
          <s v="&gt;01/01/2020"/>
        </groupItems>
      </fieldGroup>
    </cacheField>
    <cacheField name="Cliente" numFmtId="0">
      <sharedItems count="51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 count="1">
        <m/>
      </sharedItems>
    </cacheField>
    <cacheField name="Teléfono" numFmtId="0">
      <sharedItems containsNonDate="0" containsString="0" containsBlank="1"/>
    </cacheField>
    <cacheField name="Estado" numFmtId="0">
      <sharedItems count="3">
        <s v="Cobrada"/>
        <s v="Parcialmente cobrada"/>
        <s v="Pendiente"/>
      </sharedItems>
    </cacheField>
    <cacheField name="Total base" numFmtId="165">
      <sharedItems containsSemiMixedTypes="0" containsString="0" containsNumber="1" containsInteger="1" minValue="30" maxValue="1512"/>
    </cacheField>
    <cacheField name="Total impuestos" numFmtId="165">
      <sharedItems containsSemiMixedTypes="0" containsString="0" containsNumber="1" minValue="2.1" maxValue="105.84"/>
    </cacheField>
    <cacheField name="Total importe" numFmtId="165">
      <sharedItems containsSemiMixedTypes="0" containsString="0" containsNumber="1" minValue="32.1" maxValue="1617.84"/>
    </cacheField>
    <cacheField name="Importe cobrado" numFmtId="165">
      <sharedItems containsSemiMixedTypes="0" containsString="0" containsNumber="1" minValue="0" maxValue="1201.9000000000001"/>
    </cacheField>
    <cacheField name="Importe restante" numFmtId="165">
      <sharedItems containsSemiMixedTypes="0" containsString="0" containsNumber="1" minValue="0" maxValue="1617.84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879.598596990741" createdVersion="6" refreshedVersion="6" minRefreshableVersion="3" recordCount="286" xr:uid="{2A6B769C-7AB8-484C-8511-CA5E8700ADD9}">
  <cacheSource type="worksheet">
    <worksheetSource ref="A1:O287" sheet="Facturas 19"/>
  </cacheSource>
  <cacheFields count="15">
    <cacheField name="Referencia" numFmtId="0">
      <sharedItems/>
    </cacheField>
    <cacheField name="Fecha" numFmtId="14">
      <sharedItems containsSemiMixedTypes="0" containsNonDate="0" containsDate="1" containsString="0" minDate="2019-01-24T00:00:00" maxDate="2020-01-01T00:00:00"/>
    </cacheField>
    <cacheField name="Cliente" numFmtId="0">
      <sharedItems count="51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unt="3">
        <s v="Cobrada"/>
        <s v="Parcialmente cobrada"/>
        <s v="Pendiente"/>
      </sharedItems>
    </cacheField>
    <cacheField name="Total base" numFmtId="165">
      <sharedItems containsSemiMixedTypes="0" containsString="0" containsNumber="1" containsInteger="1" minValue="30" maxValue="1512"/>
    </cacheField>
    <cacheField name="Total impuestos" numFmtId="165">
      <sharedItems containsSemiMixedTypes="0" containsString="0" containsNumber="1" minValue="2.1" maxValue="105.84"/>
    </cacheField>
    <cacheField name="Total importe" numFmtId="165">
      <sharedItems containsSemiMixedTypes="0" containsString="0" containsNumber="1" minValue="32.1" maxValue="1617.84"/>
    </cacheField>
    <cacheField name="Importe cobrado" numFmtId="165">
      <sharedItems containsSemiMixedTypes="0" containsString="0" containsNumber="1" minValue="0" maxValue="1201.9000000000001"/>
    </cacheField>
    <cacheField name="Importe restante" numFmtId="165">
      <sharedItems containsSemiMixedTypes="0" containsString="0" containsNumber="1" minValue="0" maxValue="1617.84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Días transcurridos" numFmtId="0">
      <sharedItems containsSemiMixedTypes="0" containsString="0" containsNumber="1" containsInteger="1" minValue="30" maxValue="371"/>
    </cacheField>
    <cacheField name="Vencimiento" numFmtId="0">
      <sharedItems count="3">
        <s v="&gt;90"/>
        <s v="&gt;60"/>
        <s v="&gt;30"/>
      </sharedItems>
    </cacheField>
  </cacheFields>
  <extLst>
    <ext xmlns:x14="http://schemas.microsoft.com/office/spreadsheetml/2009/9/main" uri="{725AE2AE-9491-48be-B2B4-4EB974FC3084}">
      <x14:pivotCacheDefinition pivotCacheId="65594650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6">
  <r>
    <s v="FAC18/00100"/>
    <x v="0"/>
    <x v="0"/>
    <m/>
    <x v="0"/>
    <m/>
    <x v="0"/>
    <n v="290"/>
    <n v="20.3"/>
    <n v="310.3"/>
    <n v="310.3"/>
    <n v="0"/>
    <x v="0"/>
  </r>
  <r>
    <s v="FAC18/00099"/>
    <x v="0"/>
    <x v="1"/>
    <m/>
    <x v="0"/>
    <m/>
    <x v="1"/>
    <n v="1170"/>
    <n v="81.900000000000006"/>
    <n v="1251.9000000000001"/>
    <n v="1201.9000000000001"/>
    <n v="50"/>
    <x v="0"/>
  </r>
  <r>
    <s v="FAC18/00098"/>
    <x v="0"/>
    <x v="2"/>
    <m/>
    <x v="0"/>
    <m/>
    <x v="2"/>
    <n v="60"/>
    <n v="4.2"/>
    <n v="64.2"/>
    <n v="0"/>
    <n v="64.2"/>
    <x v="0"/>
  </r>
  <r>
    <s v="FAC18/00097"/>
    <x v="0"/>
    <x v="3"/>
    <m/>
    <x v="0"/>
    <m/>
    <x v="2"/>
    <n v="440"/>
    <n v="30.8"/>
    <n v="470.8"/>
    <n v="0"/>
    <n v="470.8"/>
    <x v="0"/>
  </r>
  <r>
    <s v="FAC18/00096"/>
    <x v="0"/>
    <x v="4"/>
    <m/>
    <x v="0"/>
    <m/>
    <x v="1"/>
    <n v="560"/>
    <n v="39.200000000000003"/>
    <n v="599.20000000000005"/>
    <n v="360"/>
    <n v="239.20000000000005"/>
    <x v="0"/>
  </r>
  <r>
    <s v="FAC18/00095"/>
    <x v="0"/>
    <x v="5"/>
    <m/>
    <x v="0"/>
    <m/>
    <x v="0"/>
    <n v="1049"/>
    <n v="73.430000000000007"/>
    <n v="1122.43"/>
    <n v="1122.43"/>
    <n v="0"/>
    <x v="0"/>
  </r>
  <r>
    <s v="FAC18/00094"/>
    <x v="1"/>
    <x v="6"/>
    <m/>
    <x v="0"/>
    <m/>
    <x v="2"/>
    <n v="135"/>
    <n v="9.4499999999999993"/>
    <n v="144.44999999999999"/>
    <n v="0"/>
    <n v="144.44999999999999"/>
    <x v="0"/>
  </r>
  <r>
    <s v="FAC18/00093"/>
    <x v="2"/>
    <x v="7"/>
    <m/>
    <x v="0"/>
    <m/>
    <x v="0"/>
    <n v="180"/>
    <n v="12.6"/>
    <n v="192.6"/>
    <n v="192.6"/>
    <n v="0"/>
    <x v="0"/>
  </r>
  <r>
    <s v="FAC18/00092"/>
    <x v="3"/>
    <x v="8"/>
    <m/>
    <x v="0"/>
    <m/>
    <x v="2"/>
    <n v="30"/>
    <n v="2.1"/>
    <n v="32.1"/>
    <n v="0"/>
    <n v="32.1"/>
    <x v="0"/>
  </r>
  <r>
    <s v="FAC18/00091"/>
    <x v="3"/>
    <x v="9"/>
    <m/>
    <x v="0"/>
    <m/>
    <x v="2"/>
    <n v="1512"/>
    <n v="105.84"/>
    <n v="1617.84"/>
    <n v="0"/>
    <n v="1617.84"/>
    <x v="0"/>
  </r>
  <r>
    <s v="FAC18/00090"/>
    <x v="3"/>
    <x v="10"/>
    <m/>
    <x v="0"/>
    <m/>
    <x v="2"/>
    <n v="390"/>
    <n v="27.3"/>
    <n v="417.3"/>
    <n v="0"/>
    <n v="417.3"/>
    <x v="0"/>
  </r>
  <r>
    <s v="FAC18/00089"/>
    <x v="3"/>
    <x v="11"/>
    <m/>
    <x v="0"/>
    <m/>
    <x v="2"/>
    <n v="90"/>
    <n v="6.3"/>
    <n v="96.3"/>
    <n v="0"/>
    <n v="96.3"/>
    <x v="0"/>
  </r>
  <r>
    <s v="FAC18/00088"/>
    <x v="4"/>
    <x v="12"/>
    <m/>
    <x v="0"/>
    <m/>
    <x v="2"/>
    <n v="270"/>
    <n v="18.899999999999999"/>
    <n v="288.89999999999998"/>
    <n v="0"/>
    <n v="288.89999999999998"/>
    <x v="0"/>
  </r>
  <r>
    <s v="FAC18/00100"/>
    <x v="1"/>
    <x v="13"/>
    <m/>
    <x v="0"/>
    <m/>
    <x v="0"/>
    <n v="290"/>
    <n v="20.3"/>
    <n v="310.3"/>
    <n v="310.3"/>
    <n v="0"/>
    <x v="0"/>
  </r>
  <r>
    <s v="FAC18/00099"/>
    <x v="1"/>
    <x v="14"/>
    <m/>
    <x v="0"/>
    <m/>
    <x v="1"/>
    <n v="1170"/>
    <n v="81.900000000000006"/>
    <n v="1251.9000000000001"/>
    <n v="1201.9000000000001"/>
    <n v="50"/>
    <x v="0"/>
  </r>
  <r>
    <s v="FAC18/00098"/>
    <x v="1"/>
    <x v="15"/>
    <m/>
    <x v="0"/>
    <m/>
    <x v="2"/>
    <n v="60"/>
    <n v="4.2"/>
    <n v="64.2"/>
    <n v="0"/>
    <n v="64.2"/>
    <x v="0"/>
  </r>
  <r>
    <s v="FAC18/00097"/>
    <x v="1"/>
    <x v="16"/>
    <m/>
    <x v="0"/>
    <m/>
    <x v="2"/>
    <n v="440"/>
    <n v="30.8"/>
    <n v="470.8"/>
    <n v="0"/>
    <n v="470.8"/>
    <x v="0"/>
  </r>
  <r>
    <s v="FAC18/00096"/>
    <x v="1"/>
    <x v="17"/>
    <m/>
    <x v="0"/>
    <m/>
    <x v="1"/>
    <n v="560"/>
    <n v="39.200000000000003"/>
    <n v="599.20000000000005"/>
    <n v="360"/>
    <n v="239.20000000000005"/>
    <x v="0"/>
  </r>
  <r>
    <s v="FAC18/00095"/>
    <x v="1"/>
    <x v="18"/>
    <m/>
    <x v="0"/>
    <m/>
    <x v="0"/>
    <n v="1049"/>
    <n v="73.430000000000007"/>
    <n v="1122.43"/>
    <n v="1122.43"/>
    <n v="0"/>
    <x v="0"/>
  </r>
  <r>
    <s v="FAC18/00094"/>
    <x v="1"/>
    <x v="19"/>
    <m/>
    <x v="0"/>
    <m/>
    <x v="2"/>
    <n v="135"/>
    <n v="9.4499999999999993"/>
    <n v="144.44999999999999"/>
    <n v="0"/>
    <n v="144.44999999999999"/>
    <x v="0"/>
  </r>
  <r>
    <s v="FAC18/00093"/>
    <x v="2"/>
    <x v="20"/>
    <m/>
    <x v="0"/>
    <m/>
    <x v="0"/>
    <n v="180"/>
    <n v="12.6"/>
    <n v="192.6"/>
    <n v="192.6"/>
    <n v="0"/>
    <x v="0"/>
  </r>
  <r>
    <s v="FAC18/00092"/>
    <x v="3"/>
    <x v="21"/>
    <m/>
    <x v="0"/>
    <m/>
    <x v="2"/>
    <n v="30"/>
    <n v="2.1"/>
    <n v="32.1"/>
    <n v="0"/>
    <n v="32.1"/>
    <x v="0"/>
  </r>
  <r>
    <s v="FAC18/00091"/>
    <x v="3"/>
    <x v="22"/>
    <m/>
    <x v="0"/>
    <m/>
    <x v="2"/>
    <n v="1512"/>
    <n v="105.84"/>
    <n v="1617.84"/>
    <n v="0"/>
    <n v="1617.84"/>
    <x v="0"/>
  </r>
  <r>
    <s v="FAC18/00090"/>
    <x v="3"/>
    <x v="23"/>
    <m/>
    <x v="0"/>
    <m/>
    <x v="2"/>
    <n v="390"/>
    <n v="27.3"/>
    <n v="417.3"/>
    <n v="0"/>
    <n v="417.3"/>
    <x v="0"/>
  </r>
  <r>
    <s v="FAC18/00089"/>
    <x v="3"/>
    <x v="24"/>
    <m/>
    <x v="0"/>
    <m/>
    <x v="2"/>
    <n v="90"/>
    <n v="6.3"/>
    <n v="96.3"/>
    <n v="0"/>
    <n v="96.3"/>
    <x v="0"/>
  </r>
  <r>
    <s v="FAC18/00088"/>
    <x v="4"/>
    <x v="25"/>
    <m/>
    <x v="0"/>
    <m/>
    <x v="2"/>
    <n v="270"/>
    <n v="18.899999999999999"/>
    <n v="288.89999999999998"/>
    <n v="0"/>
    <n v="288.89999999999998"/>
    <x v="0"/>
  </r>
  <r>
    <s v="FAC18/00100"/>
    <x v="0"/>
    <x v="26"/>
    <m/>
    <x v="0"/>
    <m/>
    <x v="0"/>
    <n v="290"/>
    <n v="20.3"/>
    <n v="310.3"/>
    <n v="310.3"/>
    <n v="0"/>
    <x v="0"/>
  </r>
  <r>
    <s v="FAC18/00099"/>
    <x v="0"/>
    <x v="27"/>
    <m/>
    <x v="0"/>
    <m/>
    <x v="1"/>
    <n v="1170"/>
    <n v="81.900000000000006"/>
    <n v="1251.9000000000001"/>
    <n v="1201.9000000000001"/>
    <n v="50"/>
    <x v="0"/>
  </r>
  <r>
    <s v="FAC18/00098"/>
    <x v="0"/>
    <x v="28"/>
    <m/>
    <x v="0"/>
    <m/>
    <x v="2"/>
    <n v="60"/>
    <n v="4.2"/>
    <n v="64.2"/>
    <n v="0"/>
    <n v="64.2"/>
    <x v="0"/>
  </r>
  <r>
    <s v="FAC18/00097"/>
    <x v="0"/>
    <x v="29"/>
    <m/>
    <x v="0"/>
    <m/>
    <x v="2"/>
    <n v="440"/>
    <n v="30.8"/>
    <n v="470.8"/>
    <n v="0"/>
    <n v="470.8"/>
    <x v="0"/>
  </r>
  <r>
    <s v="FAC18/00096"/>
    <x v="0"/>
    <x v="30"/>
    <m/>
    <x v="0"/>
    <m/>
    <x v="1"/>
    <n v="560"/>
    <n v="39.200000000000003"/>
    <n v="599.20000000000005"/>
    <n v="360"/>
    <n v="239.20000000000005"/>
    <x v="0"/>
  </r>
  <r>
    <s v="FAC18/00095"/>
    <x v="0"/>
    <x v="31"/>
    <m/>
    <x v="0"/>
    <m/>
    <x v="0"/>
    <n v="1049"/>
    <n v="73.430000000000007"/>
    <n v="1122.43"/>
    <n v="1122.43"/>
    <n v="0"/>
    <x v="0"/>
  </r>
  <r>
    <s v="FAC18/00094"/>
    <x v="1"/>
    <x v="32"/>
    <m/>
    <x v="0"/>
    <m/>
    <x v="2"/>
    <n v="135"/>
    <n v="9.4499999999999993"/>
    <n v="144.44999999999999"/>
    <n v="0"/>
    <n v="144.44999999999999"/>
    <x v="0"/>
  </r>
  <r>
    <s v="FAC18/00093"/>
    <x v="2"/>
    <x v="33"/>
    <m/>
    <x v="0"/>
    <m/>
    <x v="0"/>
    <n v="180"/>
    <n v="12.6"/>
    <n v="192.6"/>
    <n v="192.6"/>
    <n v="0"/>
    <x v="0"/>
  </r>
  <r>
    <s v="FAC18/00092"/>
    <x v="3"/>
    <x v="34"/>
    <m/>
    <x v="0"/>
    <m/>
    <x v="2"/>
    <n v="30"/>
    <n v="2.1"/>
    <n v="32.1"/>
    <n v="0"/>
    <n v="32.1"/>
    <x v="0"/>
  </r>
  <r>
    <s v="FAC18/00091"/>
    <x v="3"/>
    <x v="35"/>
    <m/>
    <x v="0"/>
    <m/>
    <x v="2"/>
    <n v="1512"/>
    <n v="105.84"/>
    <n v="1617.84"/>
    <n v="0"/>
    <n v="1617.84"/>
    <x v="0"/>
  </r>
  <r>
    <s v="FAC18/00090"/>
    <x v="3"/>
    <x v="36"/>
    <m/>
    <x v="0"/>
    <m/>
    <x v="2"/>
    <n v="390"/>
    <n v="27.3"/>
    <n v="417.3"/>
    <n v="0"/>
    <n v="417.3"/>
    <x v="0"/>
  </r>
  <r>
    <s v="FAC18/00089"/>
    <x v="3"/>
    <x v="37"/>
    <m/>
    <x v="0"/>
    <m/>
    <x v="2"/>
    <n v="90"/>
    <n v="6.3"/>
    <n v="96.3"/>
    <n v="0"/>
    <n v="96.3"/>
    <x v="0"/>
  </r>
  <r>
    <s v="FAC18/00088"/>
    <x v="4"/>
    <x v="38"/>
    <m/>
    <x v="0"/>
    <m/>
    <x v="2"/>
    <n v="270"/>
    <n v="18.899999999999999"/>
    <n v="288.89999999999998"/>
    <n v="0"/>
    <n v="288.89999999999998"/>
    <x v="0"/>
  </r>
  <r>
    <s v="FAC18/00100"/>
    <x v="1"/>
    <x v="39"/>
    <m/>
    <x v="0"/>
    <m/>
    <x v="0"/>
    <n v="290"/>
    <n v="20.3"/>
    <n v="310.3"/>
    <n v="310.3"/>
    <n v="0"/>
    <x v="0"/>
  </r>
  <r>
    <s v="FAC18/00099"/>
    <x v="1"/>
    <x v="40"/>
    <m/>
    <x v="0"/>
    <m/>
    <x v="1"/>
    <n v="1170"/>
    <n v="81.900000000000006"/>
    <n v="1251.9000000000001"/>
    <n v="1201.9000000000001"/>
    <n v="50"/>
    <x v="0"/>
  </r>
  <r>
    <s v="FAC18/00098"/>
    <x v="1"/>
    <x v="41"/>
    <m/>
    <x v="0"/>
    <m/>
    <x v="2"/>
    <n v="60"/>
    <n v="4.2"/>
    <n v="64.2"/>
    <n v="0"/>
    <n v="64.2"/>
    <x v="0"/>
  </r>
  <r>
    <s v="FAC18/00097"/>
    <x v="1"/>
    <x v="42"/>
    <m/>
    <x v="0"/>
    <m/>
    <x v="2"/>
    <n v="440"/>
    <n v="30.8"/>
    <n v="470.8"/>
    <n v="0"/>
    <n v="470.8"/>
    <x v="0"/>
  </r>
  <r>
    <s v="FAC18/00096"/>
    <x v="1"/>
    <x v="43"/>
    <m/>
    <x v="0"/>
    <m/>
    <x v="1"/>
    <n v="560"/>
    <n v="39.200000000000003"/>
    <n v="599.20000000000005"/>
    <n v="360"/>
    <n v="239.20000000000005"/>
    <x v="0"/>
  </r>
  <r>
    <s v="FAC18/00095"/>
    <x v="1"/>
    <x v="44"/>
    <m/>
    <x v="0"/>
    <m/>
    <x v="0"/>
    <n v="1049"/>
    <n v="73.430000000000007"/>
    <n v="1122.43"/>
    <n v="1122.43"/>
    <n v="0"/>
    <x v="0"/>
  </r>
  <r>
    <s v="FAC18/00094"/>
    <x v="1"/>
    <x v="45"/>
    <m/>
    <x v="0"/>
    <m/>
    <x v="2"/>
    <n v="135"/>
    <n v="9.4499999999999993"/>
    <n v="144.44999999999999"/>
    <n v="0"/>
    <n v="144.44999999999999"/>
    <x v="0"/>
  </r>
  <r>
    <s v="FAC18/00093"/>
    <x v="2"/>
    <x v="46"/>
    <m/>
    <x v="0"/>
    <m/>
    <x v="0"/>
    <n v="180"/>
    <n v="12.6"/>
    <n v="192.6"/>
    <n v="192.6"/>
    <n v="0"/>
    <x v="0"/>
  </r>
  <r>
    <s v="FAC18/00092"/>
    <x v="3"/>
    <x v="47"/>
    <m/>
    <x v="0"/>
    <m/>
    <x v="2"/>
    <n v="30"/>
    <n v="2.1"/>
    <n v="32.1"/>
    <n v="0"/>
    <n v="32.1"/>
    <x v="0"/>
  </r>
  <r>
    <s v="FAC18/00091"/>
    <x v="3"/>
    <x v="48"/>
    <m/>
    <x v="0"/>
    <m/>
    <x v="2"/>
    <n v="1512"/>
    <n v="105.84"/>
    <n v="1617.84"/>
    <n v="0"/>
    <n v="1617.84"/>
    <x v="0"/>
  </r>
  <r>
    <s v="FAC18/00090"/>
    <x v="3"/>
    <x v="49"/>
    <m/>
    <x v="0"/>
    <m/>
    <x v="2"/>
    <n v="390"/>
    <n v="27.3"/>
    <n v="417.3"/>
    <n v="0"/>
    <n v="417.3"/>
    <x v="0"/>
  </r>
  <r>
    <s v="FAC18/00089"/>
    <x v="3"/>
    <x v="50"/>
    <m/>
    <x v="0"/>
    <m/>
    <x v="2"/>
    <n v="90"/>
    <n v="6.3"/>
    <n v="96.3"/>
    <n v="0"/>
    <n v="96.3"/>
    <x v="0"/>
  </r>
  <r>
    <s v="FAC18/00088"/>
    <x v="5"/>
    <x v="0"/>
    <m/>
    <x v="0"/>
    <m/>
    <x v="2"/>
    <n v="270"/>
    <n v="18.899999999999999"/>
    <n v="288.89999999999998"/>
    <n v="0"/>
    <n v="288.89999999999998"/>
    <x v="1"/>
  </r>
  <r>
    <s v="FAC18/00100"/>
    <x v="5"/>
    <x v="1"/>
    <m/>
    <x v="0"/>
    <m/>
    <x v="0"/>
    <n v="290"/>
    <n v="20.3"/>
    <n v="310.3"/>
    <n v="310.3"/>
    <n v="0"/>
    <x v="1"/>
  </r>
  <r>
    <s v="FAC18/00099"/>
    <x v="5"/>
    <x v="2"/>
    <m/>
    <x v="0"/>
    <m/>
    <x v="1"/>
    <n v="1170"/>
    <n v="81.900000000000006"/>
    <n v="1251.9000000000001"/>
    <n v="1201.9000000000001"/>
    <n v="50"/>
    <x v="1"/>
  </r>
  <r>
    <s v="FAC18/00098"/>
    <x v="5"/>
    <x v="3"/>
    <m/>
    <x v="0"/>
    <m/>
    <x v="2"/>
    <n v="60"/>
    <n v="4.2"/>
    <n v="64.2"/>
    <n v="0"/>
    <n v="64.2"/>
    <x v="1"/>
  </r>
  <r>
    <s v="FAC18/00097"/>
    <x v="5"/>
    <x v="4"/>
    <m/>
    <x v="0"/>
    <m/>
    <x v="2"/>
    <n v="440"/>
    <n v="30.8"/>
    <n v="470.8"/>
    <n v="0"/>
    <n v="470.8"/>
    <x v="1"/>
  </r>
  <r>
    <s v="FAC18/00096"/>
    <x v="5"/>
    <x v="5"/>
    <m/>
    <x v="0"/>
    <m/>
    <x v="1"/>
    <n v="560"/>
    <n v="39.200000000000003"/>
    <n v="599.20000000000005"/>
    <n v="360"/>
    <n v="239.20000000000005"/>
    <x v="1"/>
  </r>
  <r>
    <s v="FAC18/00095"/>
    <x v="5"/>
    <x v="6"/>
    <m/>
    <x v="0"/>
    <m/>
    <x v="0"/>
    <n v="1049"/>
    <n v="73.430000000000007"/>
    <n v="1122.43"/>
    <n v="1122.43"/>
    <n v="0"/>
    <x v="1"/>
  </r>
  <r>
    <s v="FAC18/00094"/>
    <x v="5"/>
    <x v="7"/>
    <m/>
    <x v="0"/>
    <m/>
    <x v="2"/>
    <n v="135"/>
    <n v="9.4499999999999993"/>
    <n v="144.44999999999999"/>
    <n v="0"/>
    <n v="144.44999999999999"/>
    <x v="1"/>
  </r>
  <r>
    <s v="FAC18/00093"/>
    <x v="5"/>
    <x v="8"/>
    <m/>
    <x v="0"/>
    <m/>
    <x v="0"/>
    <n v="180"/>
    <n v="12.6"/>
    <n v="192.6"/>
    <n v="192.6"/>
    <n v="0"/>
    <x v="1"/>
  </r>
  <r>
    <s v="FAC18/00092"/>
    <x v="5"/>
    <x v="9"/>
    <m/>
    <x v="0"/>
    <m/>
    <x v="2"/>
    <n v="30"/>
    <n v="2.1"/>
    <n v="32.1"/>
    <n v="0"/>
    <n v="32.1"/>
    <x v="1"/>
  </r>
  <r>
    <s v="FAC18/00091"/>
    <x v="5"/>
    <x v="10"/>
    <m/>
    <x v="0"/>
    <m/>
    <x v="2"/>
    <n v="1512"/>
    <n v="105.84"/>
    <n v="1617.84"/>
    <n v="0"/>
    <n v="1617.84"/>
    <x v="1"/>
  </r>
  <r>
    <s v="FAC18/00090"/>
    <x v="5"/>
    <x v="11"/>
    <m/>
    <x v="0"/>
    <m/>
    <x v="2"/>
    <n v="390"/>
    <n v="27.3"/>
    <n v="417.3"/>
    <n v="0"/>
    <n v="417.3"/>
    <x v="1"/>
  </r>
  <r>
    <s v="FAC18/00089"/>
    <x v="5"/>
    <x v="12"/>
    <m/>
    <x v="0"/>
    <m/>
    <x v="2"/>
    <n v="90"/>
    <n v="6.3"/>
    <n v="96.3"/>
    <n v="0"/>
    <n v="96.3"/>
    <x v="1"/>
  </r>
  <r>
    <s v="FAC18/00088"/>
    <x v="5"/>
    <x v="13"/>
    <m/>
    <x v="0"/>
    <m/>
    <x v="2"/>
    <n v="270"/>
    <n v="18.899999999999999"/>
    <n v="288.89999999999998"/>
    <n v="0"/>
    <n v="288.89999999999998"/>
    <x v="1"/>
  </r>
  <r>
    <s v="FAC18/00100"/>
    <x v="5"/>
    <x v="14"/>
    <m/>
    <x v="0"/>
    <m/>
    <x v="0"/>
    <n v="290"/>
    <n v="20.3"/>
    <n v="310.3"/>
    <n v="310.3"/>
    <n v="0"/>
    <x v="1"/>
  </r>
  <r>
    <s v="FAC18/00099"/>
    <x v="5"/>
    <x v="15"/>
    <m/>
    <x v="0"/>
    <m/>
    <x v="1"/>
    <n v="1170"/>
    <n v="81.900000000000006"/>
    <n v="1251.9000000000001"/>
    <n v="1201.9000000000001"/>
    <n v="50"/>
    <x v="1"/>
  </r>
  <r>
    <s v="FAC18/00098"/>
    <x v="5"/>
    <x v="16"/>
    <m/>
    <x v="0"/>
    <m/>
    <x v="2"/>
    <n v="60"/>
    <n v="4.2"/>
    <n v="64.2"/>
    <n v="0"/>
    <n v="64.2"/>
    <x v="1"/>
  </r>
  <r>
    <s v="FAC18/00097"/>
    <x v="5"/>
    <x v="17"/>
    <m/>
    <x v="0"/>
    <m/>
    <x v="2"/>
    <n v="440"/>
    <n v="30.8"/>
    <n v="470.8"/>
    <n v="0"/>
    <n v="470.8"/>
    <x v="1"/>
  </r>
  <r>
    <s v="FAC18/00096"/>
    <x v="5"/>
    <x v="18"/>
    <m/>
    <x v="0"/>
    <m/>
    <x v="1"/>
    <n v="560"/>
    <n v="39.200000000000003"/>
    <n v="599.20000000000005"/>
    <n v="360"/>
    <n v="239.20000000000005"/>
    <x v="1"/>
  </r>
  <r>
    <s v="FAC18/00095"/>
    <x v="5"/>
    <x v="19"/>
    <m/>
    <x v="0"/>
    <m/>
    <x v="0"/>
    <n v="1049"/>
    <n v="73.430000000000007"/>
    <n v="1122.43"/>
    <n v="1122.43"/>
    <n v="0"/>
    <x v="1"/>
  </r>
  <r>
    <s v="FAC18/00094"/>
    <x v="5"/>
    <x v="20"/>
    <m/>
    <x v="0"/>
    <m/>
    <x v="2"/>
    <n v="135"/>
    <n v="9.4499999999999993"/>
    <n v="144.44999999999999"/>
    <n v="0"/>
    <n v="144.44999999999999"/>
    <x v="1"/>
  </r>
  <r>
    <s v="FAC18/00093"/>
    <x v="5"/>
    <x v="21"/>
    <m/>
    <x v="0"/>
    <m/>
    <x v="0"/>
    <n v="180"/>
    <n v="12.6"/>
    <n v="192.6"/>
    <n v="192.6"/>
    <n v="0"/>
    <x v="1"/>
  </r>
  <r>
    <s v="FAC18/00092"/>
    <x v="5"/>
    <x v="22"/>
    <m/>
    <x v="0"/>
    <m/>
    <x v="2"/>
    <n v="30"/>
    <n v="2.1"/>
    <n v="32.1"/>
    <n v="0"/>
    <n v="32.1"/>
    <x v="1"/>
  </r>
  <r>
    <s v="FAC18/00091"/>
    <x v="5"/>
    <x v="23"/>
    <m/>
    <x v="0"/>
    <m/>
    <x v="2"/>
    <n v="1512"/>
    <n v="105.84"/>
    <n v="1617.84"/>
    <n v="0"/>
    <n v="1617.84"/>
    <x v="1"/>
  </r>
  <r>
    <s v="FAC18/00090"/>
    <x v="5"/>
    <x v="24"/>
    <m/>
    <x v="0"/>
    <m/>
    <x v="2"/>
    <n v="390"/>
    <n v="27.3"/>
    <n v="417.3"/>
    <n v="0"/>
    <n v="417.3"/>
    <x v="1"/>
  </r>
  <r>
    <s v="FAC18/00089"/>
    <x v="5"/>
    <x v="25"/>
    <m/>
    <x v="0"/>
    <m/>
    <x v="2"/>
    <n v="90"/>
    <n v="6.3"/>
    <n v="96.3"/>
    <n v="0"/>
    <n v="96.3"/>
    <x v="1"/>
  </r>
  <r>
    <s v="FAC18/00088"/>
    <x v="5"/>
    <x v="26"/>
    <m/>
    <x v="0"/>
    <m/>
    <x v="2"/>
    <n v="270"/>
    <n v="18.899999999999999"/>
    <n v="288.89999999999998"/>
    <n v="0"/>
    <n v="288.89999999999998"/>
    <x v="1"/>
  </r>
  <r>
    <s v="FAC18/00100"/>
    <x v="5"/>
    <x v="27"/>
    <m/>
    <x v="0"/>
    <m/>
    <x v="0"/>
    <n v="290"/>
    <n v="20.3"/>
    <n v="310.3"/>
    <n v="310.3"/>
    <n v="0"/>
    <x v="1"/>
  </r>
  <r>
    <s v="FAC18/00099"/>
    <x v="5"/>
    <x v="28"/>
    <m/>
    <x v="0"/>
    <m/>
    <x v="1"/>
    <n v="1170"/>
    <n v="81.900000000000006"/>
    <n v="1251.9000000000001"/>
    <n v="1201.9000000000001"/>
    <n v="50"/>
    <x v="1"/>
  </r>
  <r>
    <s v="FAC18/00098"/>
    <x v="5"/>
    <x v="29"/>
    <m/>
    <x v="0"/>
    <m/>
    <x v="2"/>
    <n v="60"/>
    <n v="4.2"/>
    <n v="64.2"/>
    <n v="0"/>
    <n v="64.2"/>
    <x v="1"/>
  </r>
  <r>
    <s v="FAC18/00097"/>
    <x v="5"/>
    <x v="30"/>
    <m/>
    <x v="0"/>
    <m/>
    <x v="2"/>
    <n v="440"/>
    <n v="30.8"/>
    <n v="470.8"/>
    <n v="0"/>
    <n v="470.8"/>
    <x v="1"/>
  </r>
  <r>
    <s v="FAC18/00096"/>
    <x v="5"/>
    <x v="31"/>
    <m/>
    <x v="0"/>
    <m/>
    <x v="1"/>
    <n v="560"/>
    <n v="39.200000000000003"/>
    <n v="599.20000000000005"/>
    <n v="360"/>
    <n v="239.20000000000005"/>
    <x v="1"/>
  </r>
  <r>
    <s v="FAC18/00095"/>
    <x v="5"/>
    <x v="32"/>
    <m/>
    <x v="0"/>
    <m/>
    <x v="0"/>
    <n v="1049"/>
    <n v="73.430000000000007"/>
    <n v="1122.43"/>
    <n v="1122.43"/>
    <n v="0"/>
    <x v="1"/>
  </r>
  <r>
    <s v="FAC18/00094"/>
    <x v="6"/>
    <x v="0"/>
    <m/>
    <x v="0"/>
    <m/>
    <x v="2"/>
    <n v="135"/>
    <n v="9.4499999999999993"/>
    <n v="144.44999999999999"/>
    <n v="0"/>
    <n v="144.44999999999999"/>
    <x v="2"/>
  </r>
  <r>
    <s v="FAC18/00093"/>
    <x v="7"/>
    <x v="1"/>
    <m/>
    <x v="0"/>
    <m/>
    <x v="0"/>
    <n v="180"/>
    <n v="12.6"/>
    <n v="192.6"/>
    <n v="192.6"/>
    <n v="0"/>
    <x v="2"/>
  </r>
  <r>
    <s v="FAC18/00092"/>
    <x v="8"/>
    <x v="2"/>
    <m/>
    <x v="0"/>
    <m/>
    <x v="2"/>
    <n v="30"/>
    <n v="2.1"/>
    <n v="32.1"/>
    <n v="0"/>
    <n v="32.1"/>
    <x v="2"/>
  </r>
  <r>
    <s v="FAC18/00091"/>
    <x v="8"/>
    <x v="3"/>
    <m/>
    <x v="0"/>
    <m/>
    <x v="2"/>
    <n v="1512"/>
    <n v="105.84"/>
    <n v="1617.84"/>
    <n v="0"/>
    <n v="1617.84"/>
    <x v="2"/>
  </r>
  <r>
    <s v="FAC18/00090"/>
    <x v="8"/>
    <x v="4"/>
    <m/>
    <x v="0"/>
    <m/>
    <x v="2"/>
    <n v="390"/>
    <n v="27.3"/>
    <n v="417.3"/>
    <n v="0"/>
    <n v="417.3"/>
    <x v="2"/>
  </r>
  <r>
    <s v="FAC18/00089"/>
    <x v="8"/>
    <x v="5"/>
    <m/>
    <x v="0"/>
    <m/>
    <x v="2"/>
    <n v="90"/>
    <n v="6.3"/>
    <n v="96.3"/>
    <n v="0"/>
    <n v="96.3"/>
    <x v="2"/>
  </r>
  <r>
    <s v="FAC18/00088"/>
    <x v="9"/>
    <x v="6"/>
    <m/>
    <x v="0"/>
    <m/>
    <x v="2"/>
    <n v="270"/>
    <n v="18.899999999999999"/>
    <n v="288.89999999999998"/>
    <n v="0"/>
    <n v="288.89999999999998"/>
    <x v="2"/>
  </r>
  <r>
    <s v="FAC18/00100"/>
    <x v="6"/>
    <x v="7"/>
    <m/>
    <x v="0"/>
    <m/>
    <x v="0"/>
    <n v="290"/>
    <n v="20.3"/>
    <n v="310.3"/>
    <n v="310.3"/>
    <n v="0"/>
    <x v="2"/>
  </r>
  <r>
    <s v="FAC18/00099"/>
    <x v="6"/>
    <x v="8"/>
    <m/>
    <x v="0"/>
    <m/>
    <x v="1"/>
    <n v="1170"/>
    <n v="81.900000000000006"/>
    <n v="1251.9000000000001"/>
    <n v="1201.9000000000001"/>
    <n v="50"/>
    <x v="2"/>
  </r>
  <r>
    <s v="FAC18/00098"/>
    <x v="6"/>
    <x v="9"/>
    <m/>
    <x v="0"/>
    <m/>
    <x v="2"/>
    <n v="60"/>
    <n v="4.2"/>
    <n v="64.2"/>
    <n v="0"/>
    <n v="64.2"/>
    <x v="2"/>
  </r>
  <r>
    <s v="FAC18/00097"/>
    <x v="6"/>
    <x v="10"/>
    <m/>
    <x v="0"/>
    <m/>
    <x v="2"/>
    <n v="440"/>
    <n v="30.8"/>
    <n v="470.8"/>
    <n v="0"/>
    <n v="470.8"/>
    <x v="2"/>
  </r>
  <r>
    <s v="FAC18/00096"/>
    <x v="6"/>
    <x v="11"/>
    <m/>
    <x v="0"/>
    <m/>
    <x v="1"/>
    <n v="560"/>
    <n v="39.200000000000003"/>
    <n v="599.20000000000005"/>
    <n v="360"/>
    <n v="239.20000000000005"/>
    <x v="2"/>
  </r>
  <r>
    <s v="FAC18/00095"/>
    <x v="6"/>
    <x v="12"/>
    <m/>
    <x v="0"/>
    <m/>
    <x v="0"/>
    <n v="1049"/>
    <n v="73.430000000000007"/>
    <n v="1122.43"/>
    <n v="1122.43"/>
    <n v="0"/>
    <x v="2"/>
  </r>
  <r>
    <s v="FAC18/00094"/>
    <x v="6"/>
    <x v="13"/>
    <m/>
    <x v="0"/>
    <m/>
    <x v="2"/>
    <n v="135"/>
    <n v="9.4499999999999993"/>
    <n v="144.44999999999999"/>
    <n v="0"/>
    <n v="144.44999999999999"/>
    <x v="2"/>
  </r>
  <r>
    <s v="FAC18/00093"/>
    <x v="7"/>
    <x v="14"/>
    <m/>
    <x v="0"/>
    <m/>
    <x v="0"/>
    <n v="180"/>
    <n v="12.6"/>
    <n v="192.6"/>
    <n v="192.6"/>
    <n v="0"/>
    <x v="2"/>
  </r>
  <r>
    <s v="FAC18/00092"/>
    <x v="8"/>
    <x v="15"/>
    <m/>
    <x v="0"/>
    <m/>
    <x v="2"/>
    <n v="30"/>
    <n v="2.1"/>
    <n v="32.1"/>
    <n v="0"/>
    <n v="32.1"/>
    <x v="2"/>
  </r>
  <r>
    <s v="FAC18/00091"/>
    <x v="8"/>
    <x v="16"/>
    <m/>
    <x v="0"/>
    <m/>
    <x v="2"/>
    <n v="1512"/>
    <n v="105.84"/>
    <n v="1617.84"/>
    <n v="0"/>
    <n v="1617.84"/>
    <x v="2"/>
  </r>
  <r>
    <s v="FAC18/00090"/>
    <x v="8"/>
    <x v="17"/>
    <m/>
    <x v="0"/>
    <m/>
    <x v="2"/>
    <n v="390"/>
    <n v="27.3"/>
    <n v="417.3"/>
    <n v="0"/>
    <n v="417.3"/>
    <x v="2"/>
  </r>
  <r>
    <s v="FAC18/00089"/>
    <x v="8"/>
    <x v="18"/>
    <m/>
    <x v="0"/>
    <m/>
    <x v="2"/>
    <n v="90"/>
    <n v="6.3"/>
    <n v="96.3"/>
    <n v="0"/>
    <n v="96.3"/>
    <x v="2"/>
  </r>
  <r>
    <s v="FAC18/00088"/>
    <x v="9"/>
    <x v="19"/>
    <m/>
    <x v="0"/>
    <m/>
    <x v="2"/>
    <n v="270"/>
    <n v="18.899999999999999"/>
    <n v="288.89999999999998"/>
    <n v="0"/>
    <n v="288.89999999999998"/>
    <x v="2"/>
  </r>
  <r>
    <s v="FAC18/00100"/>
    <x v="10"/>
    <x v="20"/>
    <m/>
    <x v="0"/>
    <m/>
    <x v="0"/>
    <n v="290"/>
    <n v="20.3"/>
    <n v="310.3"/>
    <n v="310.3"/>
    <n v="0"/>
    <x v="2"/>
  </r>
  <r>
    <s v="FAC18/00099"/>
    <x v="10"/>
    <x v="21"/>
    <m/>
    <x v="0"/>
    <m/>
    <x v="1"/>
    <n v="1170"/>
    <n v="81.900000000000006"/>
    <n v="1251.9000000000001"/>
    <n v="1201.9000000000001"/>
    <n v="50"/>
    <x v="2"/>
  </r>
  <r>
    <s v="FAC18/00098"/>
    <x v="10"/>
    <x v="22"/>
    <m/>
    <x v="0"/>
    <m/>
    <x v="2"/>
    <n v="60"/>
    <n v="4.2"/>
    <n v="64.2"/>
    <n v="0"/>
    <n v="64.2"/>
    <x v="2"/>
  </r>
  <r>
    <s v="FAC18/00097"/>
    <x v="11"/>
    <x v="0"/>
    <m/>
    <x v="0"/>
    <m/>
    <x v="2"/>
    <n v="440"/>
    <n v="30.8"/>
    <n v="470.8"/>
    <n v="0"/>
    <n v="470.8"/>
    <x v="3"/>
  </r>
  <r>
    <s v="FAC18/00096"/>
    <x v="11"/>
    <x v="1"/>
    <m/>
    <x v="0"/>
    <m/>
    <x v="1"/>
    <n v="560"/>
    <n v="39.200000000000003"/>
    <n v="599.20000000000005"/>
    <n v="360"/>
    <n v="239.20000000000005"/>
    <x v="3"/>
  </r>
  <r>
    <s v="FAC18/00095"/>
    <x v="11"/>
    <x v="2"/>
    <m/>
    <x v="0"/>
    <m/>
    <x v="0"/>
    <n v="1049"/>
    <n v="73.430000000000007"/>
    <n v="1122.43"/>
    <n v="1122.43"/>
    <n v="0"/>
    <x v="3"/>
  </r>
  <r>
    <s v="FAC18/00094"/>
    <x v="11"/>
    <x v="3"/>
    <m/>
    <x v="0"/>
    <m/>
    <x v="2"/>
    <n v="135"/>
    <n v="9.4499999999999993"/>
    <n v="144.44999999999999"/>
    <n v="0"/>
    <n v="144.44999999999999"/>
    <x v="3"/>
  </r>
  <r>
    <s v="FAC18/00093"/>
    <x v="12"/>
    <x v="4"/>
    <m/>
    <x v="0"/>
    <m/>
    <x v="0"/>
    <n v="180"/>
    <n v="12.6"/>
    <n v="192.6"/>
    <n v="192.6"/>
    <n v="0"/>
    <x v="3"/>
  </r>
  <r>
    <s v="FAC18/00092"/>
    <x v="13"/>
    <x v="5"/>
    <m/>
    <x v="0"/>
    <m/>
    <x v="2"/>
    <n v="30"/>
    <n v="2.1"/>
    <n v="32.1"/>
    <n v="0"/>
    <n v="32.1"/>
    <x v="3"/>
  </r>
  <r>
    <s v="FAC18/00091"/>
    <x v="13"/>
    <x v="6"/>
    <m/>
    <x v="0"/>
    <m/>
    <x v="2"/>
    <n v="1512"/>
    <n v="105.84"/>
    <n v="1617.84"/>
    <n v="0"/>
    <n v="1617.84"/>
    <x v="3"/>
  </r>
  <r>
    <s v="FAC18/00090"/>
    <x v="13"/>
    <x v="7"/>
    <m/>
    <x v="0"/>
    <m/>
    <x v="2"/>
    <n v="390"/>
    <n v="27.3"/>
    <n v="417.3"/>
    <n v="0"/>
    <n v="417.3"/>
    <x v="3"/>
  </r>
  <r>
    <s v="FAC18/00089"/>
    <x v="13"/>
    <x v="8"/>
    <m/>
    <x v="0"/>
    <m/>
    <x v="2"/>
    <n v="90"/>
    <n v="6.3"/>
    <n v="96.3"/>
    <n v="0"/>
    <n v="96.3"/>
    <x v="3"/>
  </r>
  <r>
    <s v="FAC18/00088"/>
    <x v="14"/>
    <x v="9"/>
    <m/>
    <x v="0"/>
    <m/>
    <x v="2"/>
    <n v="270"/>
    <n v="18.899999999999999"/>
    <n v="288.89999999999998"/>
    <n v="0"/>
    <n v="288.89999999999998"/>
    <x v="3"/>
  </r>
  <r>
    <s v="FAC18/00100"/>
    <x v="11"/>
    <x v="10"/>
    <m/>
    <x v="0"/>
    <m/>
    <x v="0"/>
    <n v="290"/>
    <n v="20.3"/>
    <n v="310.3"/>
    <n v="310.3"/>
    <n v="0"/>
    <x v="3"/>
  </r>
  <r>
    <s v="FAC18/00099"/>
    <x v="11"/>
    <x v="11"/>
    <m/>
    <x v="0"/>
    <m/>
    <x v="1"/>
    <n v="1170"/>
    <n v="81.900000000000006"/>
    <n v="1251.9000000000001"/>
    <n v="1201.9000000000001"/>
    <n v="50"/>
    <x v="3"/>
  </r>
  <r>
    <s v="FAC18/00098"/>
    <x v="11"/>
    <x v="12"/>
    <m/>
    <x v="0"/>
    <m/>
    <x v="2"/>
    <n v="60"/>
    <n v="4.2"/>
    <n v="64.2"/>
    <n v="0"/>
    <n v="64.2"/>
    <x v="3"/>
  </r>
  <r>
    <s v="FAC18/00097"/>
    <x v="11"/>
    <x v="13"/>
    <m/>
    <x v="0"/>
    <m/>
    <x v="2"/>
    <n v="440"/>
    <n v="30.8"/>
    <n v="470.8"/>
    <n v="0"/>
    <n v="470.8"/>
    <x v="3"/>
  </r>
  <r>
    <s v="FAC18/00096"/>
    <x v="11"/>
    <x v="14"/>
    <m/>
    <x v="0"/>
    <m/>
    <x v="1"/>
    <n v="560"/>
    <n v="39.200000000000003"/>
    <n v="599.20000000000005"/>
    <n v="360"/>
    <n v="239.20000000000005"/>
    <x v="3"/>
  </r>
  <r>
    <s v="FAC18/00095"/>
    <x v="11"/>
    <x v="15"/>
    <m/>
    <x v="0"/>
    <m/>
    <x v="0"/>
    <n v="1049"/>
    <n v="73.430000000000007"/>
    <n v="1122.43"/>
    <n v="1122.43"/>
    <n v="0"/>
    <x v="3"/>
  </r>
  <r>
    <s v="FAC18/00094"/>
    <x v="11"/>
    <x v="16"/>
    <m/>
    <x v="0"/>
    <m/>
    <x v="2"/>
    <n v="135"/>
    <n v="9.4499999999999993"/>
    <n v="144.44999999999999"/>
    <n v="0"/>
    <n v="144.44999999999999"/>
    <x v="3"/>
  </r>
  <r>
    <s v="FAC18/00093"/>
    <x v="12"/>
    <x v="17"/>
    <m/>
    <x v="0"/>
    <m/>
    <x v="0"/>
    <n v="180"/>
    <n v="12.6"/>
    <n v="192.6"/>
    <n v="192.6"/>
    <n v="0"/>
    <x v="3"/>
  </r>
  <r>
    <s v="FAC18/00092"/>
    <x v="13"/>
    <x v="18"/>
    <m/>
    <x v="0"/>
    <m/>
    <x v="2"/>
    <n v="30"/>
    <n v="2.1"/>
    <n v="32.1"/>
    <n v="0"/>
    <n v="32.1"/>
    <x v="3"/>
  </r>
  <r>
    <s v="FAC18/00091"/>
    <x v="13"/>
    <x v="19"/>
    <m/>
    <x v="0"/>
    <m/>
    <x v="2"/>
    <n v="1512"/>
    <n v="105.84"/>
    <n v="1617.84"/>
    <n v="0"/>
    <n v="1617.84"/>
    <x v="3"/>
  </r>
  <r>
    <s v="FAC18/00090"/>
    <x v="13"/>
    <x v="20"/>
    <m/>
    <x v="0"/>
    <m/>
    <x v="2"/>
    <n v="390"/>
    <n v="27.3"/>
    <n v="417.3"/>
    <n v="0"/>
    <n v="417.3"/>
    <x v="3"/>
  </r>
  <r>
    <s v="FAC18/00089"/>
    <x v="13"/>
    <x v="21"/>
    <m/>
    <x v="0"/>
    <m/>
    <x v="2"/>
    <n v="90"/>
    <n v="6.3"/>
    <n v="96.3"/>
    <n v="0"/>
    <n v="96.3"/>
    <x v="3"/>
  </r>
  <r>
    <s v="FAC18/00088"/>
    <x v="14"/>
    <x v="22"/>
    <m/>
    <x v="0"/>
    <m/>
    <x v="2"/>
    <n v="270"/>
    <n v="18.899999999999999"/>
    <n v="288.89999999999998"/>
    <n v="0"/>
    <n v="288.89999999999998"/>
    <x v="3"/>
  </r>
  <r>
    <s v="FAC18/00100"/>
    <x v="15"/>
    <x v="0"/>
    <m/>
    <x v="0"/>
    <m/>
    <x v="0"/>
    <n v="290"/>
    <n v="20.3"/>
    <n v="310.3"/>
    <n v="310.3"/>
    <n v="0"/>
    <x v="4"/>
  </r>
  <r>
    <s v="FAC18/00099"/>
    <x v="15"/>
    <x v="1"/>
    <m/>
    <x v="0"/>
    <m/>
    <x v="1"/>
    <n v="1170"/>
    <n v="81.900000000000006"/>
    <n v="1251.9000000000001"/>
    <n v="1201.9000000000001"/>
    <n v="50"/>
    <x v="4"/>
  </r>
  <r>
    <s v="FAC18/00098"/>
    <x v="15"/>
    <x v="2"/>
    <m/>
    <x v="0"/>
    <m/>
    <x v="2"/>
    <n v="60"/>
    <n v="4.2"/>
    <n v="64.2"/>
    <n v="0"/>
    <n v="64.2"/>
    <x v="4"/>
  </r>
  <r>
    <s v="FAC18/00097"/>
    <x v="15"/>
    <x v="3"/>
    <m/>
    <x v="0"/>
    <m/>
    <x v="2"/>
    <n v="440"/>
    <n v="30.8"/>
    <n v="470.8"/>
    <n v="0"/>
    <n v="470.8"/>
    <x v="4"/>
  </r>
  <r>
    <s v="FAC18/00096"/>
    <x v="15"/>
    <x v="4"/>
    <m/>
    <x v="0"/>
    <m/>
    <x v="1"/>
    <n v="560"/>
    <n v="39.200000000000003"/>
    <n v="599.20000000000005"/>
    <n v="360"/>
    <n v="239.20000000000005"/>
    <x v="4"/>
  </r>
  <r>
    <s v="FAC18/00095"/>
    <x v="15"/>
    <x v="5"/>
    <m/>
    <x v="0"/>
    <m/>
    <x v="0"/>
    <n v="1049"/>
    <n v="73.430000000000007"/>
    <n v="1122.43"/>
    <n v="1122.43"/>
    <n v="0"/>
    <x v="4"/>
  </r>
  <r>
    <s v="FAC18/00094"/>
    <x v="16"/>
    <x v="6"/>
    <m/>
    <x v="0"/>
    <m/>
    <x v="2"/>
    <n v="135"/>
    <n v="9.4499999999999993"/>
    <n v="144.44999999999999"/>
    <n v="0"/>
    <n v="144.44999999999999"/>
    <x v="4"/>
  </r>
  <r>
    <s v="FAC18/00093"/>
    <x v="17"/>
    <x v="7"/>
    <m/>
    <x v="0"/>
    <m/>
    <x v="0"/>
    <n v="180"/>
    <n v="12.6"/>
    <n v="192.6"/>
    <n v="192.6"/>
    <n v="0"/>
    <x v="4"/>
  </r>
  <r>
    <s v="FAC18/00092"/>
    <x v="18"/>
    <x v="8"/>
    <m/>
    <x v="0"/>
    <m/>
    <x v="2"/>
    <n v="30"/>
    <n v="2.1"/>
    <n v="32.1"/>
    <n v="0"/>
    <n v="32.1"/>
    <x v="4"/>
  </r>
  <r>
    <s v="FAC18/00091"/>
    <x v="18"/>
    <x v="9"/>
    <m/>
    <x v="0"/>
    <m/>
    <x v="2"/>
    <n v="1512"/>
    <n v="105.84"/>
    <n v="1617.84"/>
    <n v="0"/>
    <n v="1617.84"/>
    <x v="4"/>
  </r>
  <r>
    <s v="FAC18/00090"/>
    <x v="18"/>
    <x v="10"/>
    <m/>
    <x v="0"/>
    <m/>
    <x v="2"/>
    <n v="390"/>
    <n v="27.3"/>
    <n v="417.3"/>
    <n v="0"/>
    <n v="417.3"/>
    <x v="4"/>
  </r>
  <r>
    <s v="FAC18/00089"/>
    <x v="18"/>
    <x v="11"/>
    <m/>
    <x v="0"/>
    <m/>
    <x v="2"/>
    <n v="90"/>
    <n v="6.3"/>
    <n v="96.3"/>
    <n v="0"/>
    <n v="96.3"/>
    <x v="4"/>
  </r>
  <r>
    <s v="FAC18/00088"/>
    <x v="19"/>
    <x v="12"/>
    <m/>
    <x v="0"/>
    <m/>
    <x v="2"/>
    <n v="270"/>
    <n v="18.899999999999999"/>
    <n v="288.89999999999998"/>
    <n v="0"/>
    <n v="288.89999999999998"/>
    <x v="4"/>
  </r>
  <r>
    <s v="FAC18/00100"/>
    <x v="20"/>
    <x v="0"/>
    <m/>
    <x v="0"/>
    <m/>
    <x v="0"/>
    <n v="290"/>
    <n v="20.3"/>
    <n v="310.3"/>
    <n v="310.3"/>
    <n v="0"/>
    <x v="5"/>
  </r>
  <r>
    <s v="FAC18/00099"/>
    <x v="20"/>
    <x v="1"/>
    <m/>
    <x v="0"/>
    <m/>
    <x v="1"/>
    <n v="1170"/>
    <n v="81.900000000000006"/>
    <n v="1251.9000000000001"/>
    <n v="1201.9000000000001"/>
    <n v="50"/>
    <x v="5"/>
  </r>
  <r>
    <s v="FAC18/00098"/>
    <x v="20"/>
    <x v="2"/>
    <m/>
    <x v="0"/>
    <m/>
    <x v="2"/>
    <n v="60"/>
    <n v="4.2"/>
    <n v="64.2"/>
    <n v="0"/>
    <n v="64.2"/>
    <x v="5"/>
  </r>
  <r>
    <s v="FAC18/00097"/>
    <x v="20"/>
    <x v="3"/>
    <m/>
    <x v="0"/>
    <m/>
    <x v="2"/>
    <n v="440"/>
    <n v="30.8"/>
    <n v="470.8"/>
    <n v="0"/>
    <n v="470.8"/>
    <x v="5"/>
  </r>
  <r>
    <s v="FAC18/00096"/>
    <x v="20"/>
    <x v="4"/>
    <m/>
    <x v="0"/>
    <m/>
    <x v="1"/>
    <n v="560"/>
    <n v="39.200000000000003"/>
    <n v="599.20000000000005"/>
    <n v="360"/>
    <n v="239.20000000000005"/>
    <x v="5"/>
  </r>
  <r>
    <s v="FAC18/00095"/>
    <x v="20"/>
    <x v="5"/>
    <m/>
    <x v="0"/>
    <m/>
    <x v="0"/>
    <n v="1049"/>
    <n v="73.430000000000007"/>
    <n v="1122.43"/>
    <n v="1122.43"/>
    <n v="0"/>
    <x v="5"/>
  </r>
  <r>
    <s v="FAC18/00094"/>
    <x v="20"/>
    <x v="6"/>
    <m/>
    <x v="0"/>
    <m/>
    <x v="2"/>
    <n v="135"/>
    <n v="9.4499999999999993"/>
    <n v="144.44999999999999"/>
    <n v="0"/>
    <n v="144.44999999999999"/>
    <x v="5"/>
  </r>
  <r>
    <s v="FAC18/00093"/>
    <x v="21"/>
    <x v="7"/>
    <m/>
    <x v="0"/>
    <m/>
    <x v="0"/>
    <n v="180"/>
    <n v="12.6"/>
    <n v="192.6"/>
    <n v="192.6"/>
    <n v="0"/>
    <x v="5"/>
  </r>
  <r>
    <s v="FAC18/00092"/>
    <x v="22"/>
    <x v="8"/>
    <m/>
    <x v="0"/>
    <m/>
    <x v="2"/>
    <n v="30"/>
    <n v="2.1"/>
    <n v="32.1"/>
    <n v="0"/>
    <n v="32.1"/>
    <x v="5"/>
  </r>
  <r>
    <s v="FAC18/00091"/>
    <x v="22"/>
    <x v="9"/>
    <m/>
    <x v="0"/>
    <m/>
    <x v="2"/>
    <n v="1512"/>
    <n v="105.84"/>
    <n v="1617.84"/>
    <n v="0"/>
    <n v="1617.84"/>
    <x v="5"/>
  </r>
  <r>
    <s v="FAC18/00090"/>
    <x v="22"/>
    <x v="10"/>
    <m/>
    <x v="0"/>
    <m/>
    <x v="2"/>
    <n v="390"/>
    <n v="27.3"/>
    <n v="417.3"/>
    <n v="0"/>
    <n v="417.3"/>
    <x v="5"/>
  </r>
  <r>
    <s v="FAC18/00089"/>
    <x v="22"/>
    <x v="11"/>
    <m/>
    <x v="0"/>
    <m/>
    <x v="2"/>
    <n v="90"/>
    <n v="6.3"/>
    <n v="96.3"/>
    <n v="0"/>
    <n v="96.3"/>
    <x v="5"/>
  </r>
  <r>
    <s v="FAC18/00088"/>
    <x v="23"/>
    <x v="12"/>
    <m/>
    <x v="0"/>
    <m/>
    <x v="2"/>
    <n v="270"/>
    <n v="18.899999999999999"/>
    <n v="288.89999999999998"/>
    <n v="0"/>
    <n v="288.89999999999998"/>
    <x v="5"/>
  </r>
  <r>
    <s v="FAC18/00100"/>
    <x v="23"/>
    <x v="13"/>
    <m/>
    <x v="0"/>
    <m/>
    <x v="0"/>
    <n v="290"/>
    <n v="20.3"/>
    <n v="310.3"/>
    <n v="310.3"/>
    <n v="0"/>
    <x v="5"/>
  </r>
  <r>
    <s v="FAC18/00099"/>
    <x v="23"/>
    <x v="14"/>
    <m/>
    <x v="0"/>
    <m/>
    <x v="1"/>
    <n v="1170"/>
    <n v="81.900000000000006"/>
    <n v="1251.9000000000001"/>
    <n v="1201.9000000000001"/>
    <n v="50"/>
    <x v="5"/>
  </r>
  <r>
    <s v="FAC18/00098"/>
    <x v="24"/>
    <x v="0"/>
    <m/>
    <x v="0"/>
    <m/>
    <x v="2"/>
    <n v="60"/>
    <n v="4.2"/>
    <n v="64.2"/>
    <n v="0"/>
    <n v="64.2"/>
    <x v="6"/>
  </r>
  <r>
    <s v="FAC18/00097"/>
    <x v="24"/>
    <x v="1"/>
    <m/>
    <x v="0"/>
    <m/>
    <x v="2"/>
    <n v="440"/>
    <n v="30.8"/>
    <n v="470.8"/>
    <n v="0"/>
    <n v="470.8"/>
    <x v="6"/>
  </r>
  <r>
    <s v="FAC18/00096"/>
    <x v="24"/>
    <x v="2"/>
    <m/>
    <x v="0"/>
    <m/>
    <x v="1"/>
    <n v="560"/>
    <n v="39.200000000000003"/>
    <n v="599.20000000000005"/>
    <n v="360"/>
    <n v="239.20000000000005"/>
    <x v="6"/>
  </r>
  <r>
    <s v="FAC18/00095"/>
    <x v="24"/>
    <x v="3"/>
    <m/>
    <x v="0"/>
    <m/>
    <x v="0"/>
    <n v="1049"/>
    <n v="73.430000000000007"/>
    <n v="1122.43"/>
    <n v="1122.43"/>
    <n v="0"/>
    <x v="6"/>
  </r>
  <r>
    <s v="FAC18/00094"/>
    <x v="25"/>
    <x v="4"/>
    <m/>
    <x v="0"/>
    <m/>
    <x v="2"/>
    <n v="135"/>
    <n v="9.4499999999999993"/>
    <n v="144.44999999999999"/>
    <n v="0"/>
    <n v="144.44999999999999"/>
    <x v="6"/>
  </r>
  <r>
    <s v="FAC18/00093"/>
    <x v="26"/>
    <x v="5"/>
    <m/>
    <x v="0"/>
    <m/>
    <x v="0"/>
    <n v="180"/>
    <n v="12.6"/>
    <n v="192.6"/>
    <n v="192.6"/>
    <n v="0"/>
    <x v="6"/>
  </r>
  <r>
    <s v="FAC18/00092"/>
    <x v="27"/>
    <x v="6"/>
    <m/>
    <x v="0"/>
    <m/>
    <x v="2"/>
    <n v="30"/>
    <n v="2.1"/>
    <n v="32.1"/>
    <n v="0"/>
    <n v="32.1"/>
    <x v="6"/>
  </r>
  <r>
    <s v="FAC18/00091"/>
    <x v="27"/>
    <x v="7"/>
    <m/>
    <x v="0"/>
    <m/>
    <x v="2"/>
    <n v="1512"/>
    <n v="105.84"/>
    <n v="1617.84"/>
    <n v="0"/>
    <n v="1617.84"/>
    <x v="6"/>
  </r>
  <r>
    <s v="FAC18/00090"/>
    <x v="27"/>
    <x v="8"/>
    <m/>
    <x v="0"/>
    <m/>
    <x v="2"/>
    <n v="390"/>
    <n v="27.3"/>
    <n v="417.3"/>
    <n v="0"/>
    <n v="417.3"/>
    <x v="6"/>
  </r>
  <r>
    <s v="FAC18/00089"/>
    <x v="27"/>
    <x v="9"/>
    <m/>
    <x v="0"/>
    <m/>
    <x v="2"/>
    <n v="90"/>
    <n v="6.3"/>
    <n v="96.3"/>
    <n v="0"/>
    <n v="96.3"/>
    <x v="6"/>
  </r>
  <r>
    <s v="FAC18/00088"/>
    <x v="28"/>
    <x v="10"/>
    <m/>
    <x v="0"/>
    <m/>
    <x v="2"/>
    <n v="270"/>
    <n v="18.899999999999999"/>
    <n v="288.89999999999998"/>
    <n v="0"/>
    <n v="288.89999999999998"/>
    <x v="6"/>
  </r>
  <r>
    <s v="FAC18/00100"/>
    <x v="25"/>
    <x v="11"/>
    <m/>
    <x v="0"/>
    <m/>
    <x v="0"/>
    <n v="290"/>
    <n v="20.3"/>
    <n v="310.3"/>
    <n v="310.3"/>
    <n v="0"/>
    <x v="6"/>
  </r>
  <r>
    <s v="FAC18/00099"/>
    <x v="25"/>
    <x v="12"/>
    <m/>
    <x v="0"/>
    <m/>
    <x v="1"/>
    <n v="1170"/>
    <n v="81.900000000000006"/>
    <n v="1251.9000000000001"/>
    <n v="1201.9000000000001"/>
    <n v="50"/>
    <x v="6"/>
  </r>
  <r>
    <s v="FAC18/00098"/>
    <x v="25"/>
    <x v="13"/>
    <m/>
    <x v="0"/>
    <m/>
    <x v="2"/>
    <n v="60"/>
    <n v="4.2"/>
    <n v="64.2"/>
    <n v="0"/>
    <n v="64.2"/>
    <x v="6"/>
  </r>
  <r>
    <s v="FAC18/00097"/>
    <x v="25"/>
    <x v="14"/>
    <m/>
    <x v="0"/>
    <m/>
    <x v="2"/>
    <n v="440"/>
    <n v="30.8"/>
    <n v="470.8"/>
    <n v="0"/>
    <n v="470.8"/>
    <x v="6"/>
  </r>
  <r>
    <s v="FAC18/00096"/>
    <x v="25"/>
    <x v="15"/>
    <m/>
    <x v="0"/>
    <m/>
    <x v="1"/>
    <n v="560"/>
    <n v="39.200000000000003"/>
    <n v="599.20000000000005"/>
    <n v="360"/>
    <n v="239.20000000000005"/>
    <x v="6"/>
  </r>
  <r>
    <s v="FAC18/00095"/>
    <x v="25"/>
    <x v="16"/>
    <m/>
    <x v="0"/>
    <m/>
    <x v="0"/>
    <n v="1049"/>
    <n v="73.430000000000007"/>
    <n v="1122.43"/>
    <n v="1122.43"/>
    <n v="0"/>
    <x v="6"/>
  </r>
  <r>
    <s v="FAC18/00094"/>
    <x v="25"/>
    <x v="17"/>
    <m/>
    <x v="0"/>
    <m/>
    <x v="2"/>
    <n v="135"/>
    <n v="9.4499999999999993"/>
    <n v="144.44999999999999"/>
    <n v="0"/>
    <n v="144.44999999999999"/>
    <x v="6"/>
  </r>
  <r>
    <s v="FAC18/00093"/>
    <x v="26"/>
    <x v="18"/>
    <m/>
    <x v="0"/>
    <m/>
    <x v="0"/>
    <n v="180"/>
    <n v="12.6"/>
    <n v="192.6"/>
    <n v="192.6"/>
    <n v="0"/>
    <x v="6"/>
  </r>
  <r>
    <s v="FAC18/00092"/>
    <x v="27"/>
    <x v="19"/>
    <m/>
    <x v="0"/>
    <m/>
    <x v="2"/>
    <n v="30"/>
    <n v="2.1"/>
    <n v="32.1"/>
    <n v="0"/>
    <n v="32.1"/>
    <x v="6"/>
  </r>
  <r>
    <s v="FAC18/00091"/>
    <x v="27"/>
    <x v="20"/>
    <m/>
    <x v="0"/>
    <m/>
    <x v="2"/>
    <n v="1512"/>
    <n v="105.84"/>
    <n v="1617.84"/>
    <n v="0"/>
    <n v="1617.84"/>
    <x v="6"/>
  </r>
  <r>
    <s v="FAC18/00090"/>
    <x v="27"/>
    <x v="21"/>
    <m/>
    <x v="0"/>
    <m/>
    <x v="2"/>
    <n v="390"/>
    <n v="27.3"/>
    <n v="417.3"/>
    <n v="0"/>
    <n v="417.3"/>
    <x v="6"/>
  </r>
  <r>
    <s v="FAC18/00089"/>
    <x v="27"/>
    <x v="22"/>
    <m/>
    <x v="0"/>
    <m/>
    <x v="2"/>
    <n v="90"/>
    <n v="6.3"/>
    <n v="96.3"/>
    <n v="0"/>
    <n v="96.3"/>
    <x v="6"/>
  </r>
  <r>
    <s v="FAC18/00088"/>
    <x v="28"/>
    <x v="23"/>
    <m/>
    <x v="0"/>
    <m/>
    <x v="2"/>
    <n v="270"/>
    <n v="18.899999999999999"/>
    <n v="288.89999999999998"/>
    <n v="0"/>
    <n v="288.89999999999998"/>
    <x v="6"/>
  </r>
  <r>
    <s v="FAC18/00100"/>
    <x v="28"/>
    <x v="24"/>
    <m/>
    <x v="0"/>
    <m/>
    <x v="0"/>
    <n v="290"/>
    <n v="20.3"/>
    <n v="310.3"/>
    <n v="310.3"/>
    <n v="0"/>
    <x v="6"/>
  </r>
  <r>
    <s v="FAC18/00099"/>
    <x v="28"/>
    <x v="25"/>
    <m/>
    <x v="0"/>
    <m/>
    <x v="1"/>
    <n v="1170"/>
    <n v="81.900000000000006"/>
    <n v="1251.9000000000001"/>
    <n v="1201.9000000000001"/>
    <n v="50"/>
    <x v="6"/>
  </r>
  <r>
    <s v="FAC18/00098"/>
    <x v="29"/>
    <x v="0"/>
    <m/>
    <x v="0"/>
    <m/>
    <x v="2"/>
    <n v="60"/>
    <n v="4.2"/>
    <n v="64.2"/>
    <n v="0"/>
    <n v="64.2"/>
    <x v="7"/>
  </r>
  <r>
    <s v="FAC18/00097"/>
    <x v="29"/>
    <x v="1"/>
    <m/>
    <x v="0"/>
    <m/>
    <x v="2"/>
    <n v="440"/>
    <n v="30.8"/>
    <n v="470.8"/>
    <n v="0"/>
    <n v="470.8"/>
    <x v="7"/>
  </r>
  <r>
    <s v="FAC18/00096"/>
    <x v="29"/>
    <x v="2"/>
    <m/>
    <x v="0"/>
    <m/>
    <x v="1"/>
    <n v="560"/>
    <n v="39.200000000000003"/>
    <n v="599.20000000000005"/>
    <n v="360"/>
    <n v="239.20000000000005"/>
    <x v="7"/>
  </r>
  <r>
    <s v="FAC18/00095"/>
    <x v="29"/>
    <x v="3"/>
    <m/>
    <x v="0"/>
    <m/>
    <x v="0"/>
    <n v="1049"/>
    <n v="73.430000000000007"/>
    <n v="1122.43"/>
    <n v="1122.43"/>
    <n v="0"/>
    <x v="7"/>
  </r>
  <r>
    <s v="FAC18/00094"/>
    <x v="30"/>
    <x v="4"/>
    <m/>
    <x v="0"/>
    <m/>
    <x v="2"/>
    <n v="135"/>
    <n v="9.4499999999999993"/>
    <n v="144.44999999999999"/>
    <n v="0"/>
    <n v="144.44999999999999"/>
    <x v="7"/>
  </r>
  <r>
    <s v="FAC18/00093"/>
    <x v="31"/>
    <x v="5"/>
    <m/>
    <x v="0"/>
    <m/>
    <x v="0"/>
    <n v="180"/>
    <n v="12.6"/>
    <n v="192.6"/>
    <n v="192.6"/>
    <n v="0"/>
    <x v="7"/>
  </r>
  <r>
    <s v="FAC18/00092"/>
    <x v="32"/>
    <x v="6"/>
    <m/>
    <x v="0"/>
    <m/>
    <x v="2"/>
    <n v="30"/>
    <n v="2.1"/>
    <n v="32.1"/>
    <n v="0"/>
    <n v="32.1"/>
    <x v="7"/>
  </r>
  <r>
    <s v="FAC18/00091"/>
    <x v="32"/>
    <x v="7"/>
    <m/>
    <x v="0"/>
    <m/>
    <x v="2"/>
    <n v="1512"/>
    <n v="105.84"/>
    <n v="1617.84"/>
    <n v="0"/>
    <n v="1617.84"/>
    <x v="7"/>
  </r>
  <r>
    <s v="FAC18/00090"/>
    <x v="32"/>
    <x v="8"/>
    <m/>
    <x v="0"/>
    <m/>
    <x v="2"/>
    <n v="390"/>
    <n v="27.3"/>
    <n v="417.3"/>
    <n v="0"/>
    <n v="417.3"/>
    <x v="7"/>
  </r>
  <r>
    <s v="FAC18/00089"/>
    <x v="32"/>
    <x v="9"/>
    <m/>
    <x v="0"/>
    <m/>
    <x v="2"/>
    <n v="90"/>
    <n v="6.3"/>
    <n v="96.3"/>
    <n v="0"/>
    <n v="96.3"/>
    <x v="7"/>
  </r>
  <r>
    <s v="FAC18/00088"/>
    <x v="33"/>
    <x v="10"/>
    <m/>
    <x v="0"/>
    <m/>
    <x v="2"/>
    <n v="270"/>
    <n v="18.899999999999999"/>
    <n v="288.89999999999998"/>
    <n v="0"/>
    <n v="288.89999999999998"/>
    <x v="7"/>
  </r>
  <r>
    <s v="FAC18/00100"/>
    <x v="30"/>
    <x v="11"/>
    <m/>
    <x v="0"/>
    <m/>
    <x v="0"/>
    <n v="290"/>
    <n v="20.3"/>
    <n v="310.3"/>
    <n v="310.3"/>
    <n v="0"/>
    <x v="7"/>
  </r>
  <r>
    <s v="FAC18/00099"/>
    <x v="30"/>
    <x v="12"/>
    <m/>
    <x v="0"/>
    <m/>
    <x v="1"/>
    <n v="1170"/>
    <n v="81.900000000000006"/>
    <n v="1251.9000000000001"/>
    <n v="1201.9000000000001"/>
    <n v="50"/>
    <x v="7"/>
  </r>
  <r>
    <s v="FAC18/00098"/>
    <x v="30"/>
    <x v="13"/>
    <m/>
    <x v="0"/>
    <m/>
    <x v="2"/>
    <n v="60"/>
    <n v="4.2"/>
    <n v="64.2"/>
    <n v="0"/>
    <n v="64.2"/>
    <x v="7"/>
  </r>
  <r>
    <s v="FAC18/00097"/>
    <x v="34"/>
    <x v="0"/>
    <m/>
    <x v="0"/>
    <m/>
    <x v="2"/>
    <n v="440"/>
    <n v="30.8"/>
    <n v="470.8"/>
    <n v="0"/>
    <n v="470.8"/>
    <x v="8"/>
  </r>
  <r>
    <s v="FAC18/00096"/>
    <x v="34"/>
    <x v="1"/>
    <m/>
    <x v="0"/>
    <m/>
    <x v="1"/>
    <n v="560"/>
    <n v="39.200000000000003"/>
    <n v="599.20000000000005"/>
    <n v="360"/>
    <n v="239.20000000000005"/>
    <x v="8"/>
  </r>
  <r>
    <s v="FAC18/00095"/>
    <x v="34"/>
    <x v="2"/>
    <m/>
    <x v="0"/>
    <m/>
    <x v="0"/>
    <n v="1049"/>
    <n v="73.430000000000007"/>
    <n v="1122.43"/>
    <n v="1122.43"/>
    <n v="0"/>
    <x v="8"/>
  </r>
  <r>
    <s v="FAC18/00094"/>
    <x v="34"/>
    <x v="3"/>
    <m/>
    <x v="0"/>
    <m/>
    <x v="2"/>
    <n v="135"/>
    <n v="9.4499999999999993"/>
    <n v="144.44999999999999"/>
    <n v="0"/>
    <n v="144.44999999999999"/>
    <x v="8"/>
  </r>
  <r>
    <s v="FAC18/00093"/>
    <x v="35"/>
    <x v="4"/>
    <m/>
    <x v="0"/>
    <m/>
    <x v="0"/>
    <n v="180"/>
    <n v="12.6"/>
    <n v="192.6"/>
    <n v="192.6"/>
    <n v="0"/>
    <x v="8"/>
  </r>
  <r>
    <s v="FAC18/00092"/>
    <x v="36"/>
    <x v="5"/>
    <m/>
    <x v="0"/>
    <m/>
    <x v="2"/>
    <n v="30"/>
    <n v="2.1"/>
    <n v="32.1"/>
    <n v="0"/>
    <n v="32.1"/>
    <x v="8"/>
  </r>
  <r>
    <s v="FAC18/00091"/>
    <x v="36"/>
    <x v="6"/>
    <m/>
    <x v="0"/>
    <m/>
    <x v="2"/>
    <n v="1512"/>
    <n v="105.84"/>
    <n v="1617.84"/>
    <n v="0"/>
    <n v="1617.84"/>
    <x v="8"/>
  </r>
  <r>
    <s v="FAC18/00090"/>
    <x v="36"/>
    <x v="7"/>
    <m/>
    <x v="0"/>
    <m/>
    <x v="2"/>
    <n v="390"/>
    <n v="27.3"/>
    <n v="417.3"/>
    <n v="0"/>
    <n v="417.3"/>
    <x v="8"/>
  </r>
  <r>
    <s v="FAC18/00089"/>
    <x v="36"/>
    <x v="8"/>
    <m/>
    <x v="0"/>
    <m/>
    <x v="2"/>
    <n v="90"/>
    <n v="6.3"/>
    <n v="96.3"/>
    <n v="0"/>
    <n v="96.3"/>
    <x v="8"/>
  </r>
  <r>
    <s v="FAC18/00088"/>
    <x v="37"/>
    <x v="9"/>
    <m/>
    <x v="0"/>
    <m/>
    <x v="2"/>
    <n v="270"/>
    <n v="18.899999999999999"/>
    <n v="288.89999999999998"/>
    <n v="0"/>
    <n v="288.89999999999998"/>
    <x v="8"/>
  </r>
  <r>
    <s v="FAC18/00100"/>
    <x v="37"/>
    <x v="10"/>
    <m/>
    <x v="0"/>
    <m/>
    <x v="0"/>
    <n v="290"/>
    <n v="20.3"/>
    <n v="310.3"/>
    <n v="310.3"/>
    <n v="0"/>
    <x v="8"/>
  </r>
  <r>
    <s v="FAC18/00099"/>
    <x v="37"/>
    <x v="11"/>
    <m/>
    <x v="0"/>
    <m/>
    <x v="1"/>
    <n v="1170"/>
    <n v="81.900000000000006"/>
    <n v="1251.9000000000001"/>
    <n v="1201.9000000000001"/>
    <n v="50"/>
    <x v="8"/>
  </r>
  <r>
    <s v="FAC18/00098"/>
    <x v="37"/>
    <x v="12"/>
    <m/>
    <x v="0"/>
    <m/>
    <x v="2"/>
    <n v="60"/>
    <n v="4.2"/>
    <n v="64.2"/>
    <n v="0"/>
    <n v="64.2"/>
    <x v="8"/>
  </r>
  <r>
    <s v="FAC18/00097"/>
    <x v="37"/>
    <x v="13"/>
    <m/>
    <x v="0"/>
    <m/>
    <x v="2"/>
    <n v="440"/>
    <n v="30.8"/>
    <n v="470.8"/>
    <n v="0"/>
    <n v="470.8"/>
    <x v="8"/>
  </r>
  <r>
    <s v="FAC18/00096"/>
    <x v="37"/>
    <x v="14"/>
    <m/>
    <x v="0"/>
    <m/>
    <x v="1"/>
    <n v="560"/>
    <n v="39.200000000000003"/>
    <n v="599.20000000000005"/>
    <n v="360"/>
    <n v="239.20000000000005"/>
    <x v="8"/>
  </r>
  <r>
    <s v="FAC18/00095"/>
    <x v="37"/>
    <x v="15"/>
    <m/>
    <x v="0"/>
    <m/>
    <x v="0"/>
    <n v="1049"/>
    <n v="73.430000000000007"/>
    <n v="1122.43"/>
    <n v="1122.43"/>
    <n v="0"/>
    <x v="8"/>
  </r>
  <r>
    <s v="FAC18/00094"/>
    <x v="34"/>
    <x v="16"/>
    <m/>
    <x v="0"/>
    <m/>
    <x v="2"/>
    <n v="135"/>
    <n v="9.4499999999999993"/>
    <n v="144.44999999999999"/>
    <n v="0"/>
    <n v="144.44999999999999"/>
    <x v="8"/>
  </r>
  <r>
    <s v="FAC18/00093"/>
    <x v="35"/>
    <x v="17"/>
    <m/>
    <x v="0"/>
    <m/>
    <x v="0"/>
    <n v="180"/>
    <n v="12.6"/>
    <n v="192.6"/>
    <n v="192.6"/>
    <n v="0"/>
    <x v="8"/>
  </r>
  <r>
    <s v="FAC18/00092"/>
    <x v="36"/>
    <x v="18"/>
    <m/>
    <x v="0"/>
    <m/>
    <x v="2"/>
    <n v="30"/>
    <n v="2.1"/>
    <n v="32.1"/>
    <n v="0"/>
    <n v="32.1"/>
    <x v="8"/>
  </r>
  <r>
    <s v="FAC18/00091"/>
    <x v="36"/>
    <x v="19"/>
    <m/>
    <x v="0"/>
    <m/>
    <x v="2"/>
    <n v="1512"/>
    <n v="105.84"/>
    <n v="1617.84"/>
    <n v="0"/>
    <n v="1617.84"/>
    <x v="8"/>
  </r>
  <r>
    <s v="FAC18/00090"/>
    <x v="36"/>
    <x v="20"/>
    <m/>
    <x v="0"/>
    <m/>
    <x v="2"/>
    <n v="390"/>
    <n v="27.3"/>
    <n v="417.3"/>
    <n v="0"/>
    <n v="417.3"/>
    <x v="8"/>
  </r>
  <r>
    <s v="FAC18/00089"/>
    <x v="36"/>
    <x v="21"/>
    <m/>
    <x v="0"/>
    <m/>
    <x v="2"/>
    <n v="90"/>
    <n v="6.3"/>
    <n v="96.3"/>
    <n v="0"/>
    <n v="96.3"/>
    <x v="8"/>
  </r>
  <r>
    <s v="FAC18/00088"/>
    <x v="37"/>
    <x v="22"/>
    <m/>
    <x v="0"/>
    <m/>
    <x v="2"/>
    <n v="270"/>
    <n v="18.899999999999999"/>
    <n v="288.89999999999998"/>
    <n v="0"/>
    <n v="288.89999999999998"/>
    <x v="8"/>
  </r>
  <r>
    <s v="FAC18/00100"/>
    <x v="34"/>
    <x v="23"/>
    <m/>
    <x v="0"/>
    <m/>
    <x v="0"/>
    <n v="290"/>
    <n v="20.3"/>
    <n v="310.3"/>
    <n v="310.3"/>
    <n v="0"/>
    <x v="8"/>
  </r>
  <r>
    <s v="FAC18/00099"/>
    <x v="34"/>
    <x v="24"/>
    <m/>
    <x v="0"/>
    <m/>
    <x v="1"/>
    <n v="1170"/>
    <n v="81.900000000000006"/>
    <n v="1251.9000000000001"/>
    <n v="1201.9000000000001"/>
    <n v="50"/>
    <x v="8"/>
  </r>
  <r>
    <s v="FAC18/00098"/>
    <x v="34"/>
    <x v="25"/>
    <m/>
    <x v="0"/>
    <m/>
    <x v="2"/>
    <n v="60"/>
    <n v="4.2"/>
    <n v="64.2"/>
    <n v="0"/>
    <n v="64.2"/>
    <x v="8"/>
  </r>
  <r>
    <s v="FAC18/00097"/>
    <x v="34"/>
    <x v="26"/>
    <m/>
    <x v="0"/>
    <m/>
    <x v="2"/>
    <n v="440"/>
    <n v="30.8"/>
    <n v="470.8"/>
    <n v="0"/>
    <n v="470.8"/>
    <x v="8"/>
  </r>
  <r>
    <s v="FAC18/00096"/>
    <x v="34"/>
    <x v="27"/>
    <m/>
    <x v="0"/>
    <m/>
    <x v="1"/>
    <n v="560"/>
    <n v="39.200000000000003"/>
    <n v="599.20000000000005"/>
    <n v="360"/>
    <n v="239.20000000000005"/>
    <x v="8"/>
  </r>
  <r>
    <s v="FAC18/00095"/>
    <x v="34"/>
    <x v="28"/>
    <m/>
    <x v="0"/>
    <m/>
    <x v="0"/>
    <n v="1049"/>
    <n v="73.430000000000007"/>
    <n v="1122.43"/>
    <n v="1122.43"/>
    <n v="0"/>
    <x v="8"/>
  </r>
  <r>
    <s v="FAC18/00094"/>
    <x v="34"/>
    <x v="29"/>
    <m/>
    <x v="0"/>
    <m/>
    <x v="2"/>
    <n v="135"/>
    <n v="9.4499999999999993"/>
    <n v="144.44999999999999"/>
    <n v="0"/>
    <n v="144.44999999999999"/>
    <x v="8"/>
  </r>
  <r>
    <s v="FAC18/00093"/>
    <x v="38"/>
    <x v="0"/>
    <m/>
    <x v="0"/>
    <m/>
    <x v="0"/>
    <n v="180"/>
    <n v="12.6"/>
    <n v="192.6"/>
    <n v="192.6"/>
    <n v="0"/>
    <x v="9"/>
  </r>
  <r>
    <s v="FAC18/00092"/>
    <x v="39"/>
    <x v="1"/>
    <m/>
    <x v="0"/>
    <m/>
    <x v="2"/>
    <n v="30"/>
    <n v="2.1"/>
    <n v="32.1"/>
    <n v="0"/>
    <n v="32.1"/>
    <x v="9"/>
  </r>
  <r>
    <s v="FAC18/00091"/>
    <x v="39"/>
    <x v="2"/>
    <m/>
    <x v="0"/>
    <m/>
    <x v="2"/>
    <n v="1512"/>
    <n v="105.84"/>
    <n v="1617.84"/>
    <n v="0"/>
    <n v="1617.84"/>
    <x v="9"/>
  </r>
  <r>
    <s v="FAC18/00090"/>
    <x v="39"/>
    <x v="3"/>
    <m/>
    <x v="0"/>
    <m/>
    <x v="2"/>
    <n v="390"/>
    <n v="27.3"/>
    <n v="417.3"/>
    <n v="0"/>
    <n v="417.3"/>
    <x v="9"/>
  </r>
  <r>
    <s v="FAC18/00089"/>
    <x v="39"/>
    <x v="4"/>
    <m/>
    <x v="0"/>
    <m/>
    <x v="2"/>
    <n v="90"/>
    <n v="6.3"/>
    <n v="96.3"/>
    <n v="0"/>
    <n v="96.3"/>
    <x v="9"/>
  </r>
  <r>
    <s v="FAC18/00088"/>
    <x v="40"/>
    <x v="5"/>
    <m/>
    <x v="0"/>
    <m/>
    <x v="2"/>
    <n v="270"/>
    <n v="18.899999999999999"/>
    <n v="288.89999999999998"/>
    <n v="0"/>
    <n v="288.89999999999998"/>
    <x v="9"/>
  </r>
  <r>
    <s v="FAC18/00100"/>
    <x v="41"/>
    <x v="6"/>
    <m/>
    <x v="0"/>
    <m/>
    <x v="0"/>
    <n v="290"/>
    <n v="20.3"/>
    <n v="310.3"/>
    <n v="310.3"/>
    <n v="0"/>
    <x v="9"/>
  </r>
  <r>
    <s v="FAC18/00099"/>
    <x v="41"/>
    <x v="7"/>
    <m/>
    <x v="0"/>
    <m/>
    <x v="1"/>
    <n v="1170"/>
    <n v="81.900000000000006"/>
    <n v="1251.9000000000001"/>
    <n v="1201.9000000000001"/>
    <n v="50"/>
    <x v="9"/>
  </r>
  <r>
    <s v="FAC18/00098"/>
    <x v="41"/>
    <x v="8"/>
    <m/>
    <x v="0"/>
    <m/>
    <x v="2"/>
    <n v="60"/>
    <n v="4.2"/>
    <n v="64.2"/>
    <n v="0"/>
    <n v="64.2"/>
    <x v="9"/>
  </r>
  <r>
    <s v="FAC18/00097"/>
    <x v="41"/>
    <x v="9"/>
    <m/>
    <x v="0"/>
    <m/>
    <x v="2"/>
    <n v="440"/>
    <n v="30.8"/>
    <n v="470.8"/>
    <n v="0"/>
    <n v="470.8"/>
    <x v="9"/>
  </r>
  <r>
    <s v="FAC18/00096"/>
    <x v="41"/>
    <x v="10"/>
    <m/>
    <x v="0"/>
    <m/>
    <x v="1"/>
    <n v="560"/>
    <n v="39.200000000000003"/>
    <n v="599.20000000000005"/>
    <n v="360"/>
    <n v="239.20000000000005"/>
    <x v="9"/>
  </r>
  <r>
    <s v="FAC18/00095"/>
    <x v="41"/>
    <x v="11"/>
    <m/>
    <x v="0"/>
    <m/>
    <x v="0"/>
    <n v="1049"/>
    <n v="73.430000000000007"/>
    <n v="1122.43"/>
    <n v="1122.43"/>
    <n v="0"/>
    <x v="9"/>
  </r>
  <r>
    <s v="FAC18/00094"/>
    <x v="42"/>
    <x v="12"/>
    <m/>
    <x v="0"/>
    <m/>
    <x v="2"/>
    <n v="135"/>
    <n v="9.4499999999999993"/>
    <n v="144.44999999999999"/>
    <n v="0"/>
    <n v="144.44999999999999"/>
    <x v="9"/>
  </r>
  <r>
    <s v="FAC18/00093"/>
    <x v="38"/>
    <x v="13"/>
    <m/>
    <x v="0"/>
    <m/>
    <x v="0"/>
    <n v="180"/>
    <n v="12.6"/>
    <n v="192.6"/>
    <n v="192.6"/>
    <n v="0"/>
    <x v="9"/>
  </r>
  <r>
    <s v="FAC18/00092"/>
    <x v="39"/>
    <x v="14"/>
    <m/>
    <x v="0"/>
    <m/>
    <x v="2"/>
    <n v="30"/>
    <n v="2.1"/>
    <n v="32.1"/>
    <n v="0"/>
    <n v="32.1"/>
    <x v="9"/>
  </r>
  <r>
    <s v="FAC18/00091"/>
    <x v="39"/>
    <x v="15"/>
    <m/>
    <x v="0"/>
    <m/>
    <x v="2"/>
    <n v="1512"/>
    <n v="105.84"/>
    <n v="1617.84"/>
    <n v="0"/>
    <n v="1617.84"/>
    <x v="9"/>
  </r>
  <r>
    <s v="FAC18/00090"/>
    <x v="39"/>
    <x v="16"/>
    <m/>
    <x v="0"/>
    <m/>
    <x v="2"/>
    <n v="390"/>
    <n v="27.3"/>
    <n v="417.3"/>
    <n v="0"/>
    <n v="417.3"/>
    <x v="9"/>
  </r>
  <r>
    <s v="FAC18/00089"/>
    <x v="39"/>
    <x v="17"/>
    <m/>
    <x v="0"/>
    <m/>
    <x v="2"/>
    <n v="90"/>
    <n v="6.3"/>
    <n v="96.3"/>
    <n v="0"/>
    <n v="96.3"/>
    <x v="9"/>
  </r>
  <r>
    <s v="FAC18/00088"/>
    <x v="40"/>
    <x v="18"/>
    <m/>
    <x v="0"/>
    <m/>
    <x v="2"/>
    <n v="270"/>
    <n v="18.899999999999999"/>
    <n v="288.89999999999998"/>
    <n v="0"/>
    <n v="288.89999999999998"/>
    <x v="9"/>
  </r>
  <r>
    <s v="FAC18/00100"/>
    <x v="42"/>
    <x v="19"/>
    <m/>
    <x v="0"/>
    <m/>
    <x v="0"/>
    <n v="290"/>
    <n v="20.3"/>
    <n v="310.3"/>
    <n v="310.3"/>
    <n v="0"/>
    <x v="9"/>
  </r>
  <r>
    <s v="FAC18/00099"/>
    <x v="42"/>
    <x v="20"/>
    <m/>
    <x v="0"/>
    <m/>
    <x v="1"/>
    <n v="1170"/>
    <n v="81.900000000000006"/>
    <n v="1251.9000000000001"/>
    <n v="1201.9000000000001"/>
    <n v="50"/>
    <x v="9"/>
  </r>
  <r>
    <s v="FAC18/00098"/>
    <x v="42"/>
    <x v="21"/>
    <m/>
    <x v="0"/>
    <m/>
    <x v="2"/>
    <n v="60"/>
    <n v="4.2"/>
    <n v="64.2"/>
    <n v="0"/>
    <n v="64.2"/>
    <x v="9"/>
  </r>
  <r>
    <s v="FAC18/00097"/>
    <x v="43"/>
    <x v="0"/>
    <m/>
    <x v="0"/>
    <m/>
    <x v="2"/>
    <n v="440"/>
    <n v="30.8"/>
    <n v="470.8"/>
    <n v="0"/>
    <n v="470.8"/>
    <x v="10"/>
  </r>
  <r>
    <s v="FAC18/00096"/>
    <x v="43"/>
    <x v="1"/>
    <m/>
    <x v="0"/>
    <m/>
    <x v="1"/>
    <n v="560"/>
    <n v="39.200000000000003"/>
    <n v="599.20000000000005"/>
    <n v="360"/>
    <n v="239.20000000000005"/>
    <x v="10"/>
  </r>
  <r>
    <s v="FAC18/00095"/>
    <x v="43"/>
    <x v="2"/>
    <m/>
    <x v="0"/>
    <m/>
    <x v="0"/>
    <n v="1049"/>
    <n v="73.430000000000007"/>
    <n v="1122.43"/>
    <n v="1122.43"/>
    <n v="0"/>
    <x v="10"/>
  </r>
  <r>
    <s v="FAC18/00094"/>
    <x v="43"/>
    <x v="3"/>
    <m/>
    <x v="0"/>
    <m/>
    <x v="2"/>
    <n v="135"/>
    <n v="9.4499999999999993"/>
    <n v="144.44999999999999"/>
    <n v="0"/>
    <n v="144.44999999999999"/>
    <x v="10"/>
  </r>
  <r>
    <s v="FAC18/00093"/>
    <x v="44"/>
    <x v="4"/>
    <m/>
    <x v="0"/>
    <m/>
    <x v="0"/>
    <n v="180"/>
    <n v="12.6"/>
    <n v="192.6"/>
    <n v="192.6"/>
    <n v="0"/>
    <x v="10"/>
  </r>
  <r>
    <s v="FAC18/00092"/>
    <x v="45"/>
    <x v="5"/>
    <m/>
    <x v="0"/>
    <m/>
    <x v="2"/>
    <n v="30"/>
    <n v="2.1"/>
    <n v="32.1"/>
    <n v="0"/>
    <n v="32.1"/>
    <x v="10"/>
  </r>
  <r>
    <s v="FAC18/00091"/>
    <x v="45"/>
    <x v="6"/>
    <m/>
    <x v="0"/>
    <m/>
    <x v="2"/>
    <n v="1512"/>
    <n v="105.84"/>
    <n v="1617.84"/>
    <n v="0"/>
    <n v="1617.84"/>
    <x v="10"/>
  </r>
  <r>
    <s v="FAC18/00090"/>
    <x v="45"/>
    <x v="7"/>
    <m/>
    <x v="0"/>
    <m/>
    <x v="2"/>
    <n v="390"/>
    <n v="27.3"/>
    <n v="417.3"/>
    <n v="0"/>
    <n v="417.3"/>
    <x v="10"/>
  </r>
  <r>
    <s v="FAC18/00089"/>
    <x v="45"/>
    <x v="8"/>
    <m/>
    <x v="0"/>
    <m/>
    <x v="2"/>
    <n v="90"/>
    <n v="6.3"/>
    <n v="96.3"/>
    <n v="0"/>
    <n v="96.3"/>
    <x v="10"/>
  </r>
  <r>
    <s v="FAC18/00088"/>
    <x v="46"/>
    <x v="9"/>
    <m/>
    <x v="0"/>
    <m/>
    <x v="2"/>
    <n v="270"/>
    <n v="18.899999999999999"/>
    <n v="288.89999999999998"/>
    <n v="0"/>
    <n v="288.89999999999998"/>
    <x v="10"/>
  </r>
  <r>
    <s v="FAC18/00100"/>
    <x v="46"/>
    <x v="10"/>
    <m/>
    <x v="0"/>
    <m/>
    <x v="0"/>
    <n v="290"/>
    <n v="20.3"/>
    <n v="310.3"/>
    <n v="310.3"/>
    <n v="0"/>
    <x v="10"/>
  </r>
  <r>
    <s v="FAC18/00099"/>
    <x v="46"/>
    <x v="11"/>
    <m/>
    <x v="0"/>
    <m/>
    <x v="1"/>
    <n v="1170"/>
    <n v="81.900000000000006"/>
    <n v="1251.9000000000001"/>
    <n v="1201.9000000000001"/>
    <n v="50"/>
    <x v="10"/>
  </r>
  <r>
    <s v="FAC18/00098"/>
    <x v="46"/>
    <x v="12"/>
    <m/>
    <x v="0"/>
    <m/>
    <x v="2"/>
    <n v="60"/>
    <n v="4.2"/>
    <n v="64.2"/>
    <n v="0"/>
    <n v="64.2"/>
    <x v="10"/>
  </r>
  <r>
    <s v="FAC18/00097"/>
    <x v="46"/>
    <x v="13"/>
    <m/>
    <x v="0"/>
    <m/>
    <x v="2"/>
    <n v="440"/>
    <n v="30.8"/>
    <n v="470.8"/>
    <n v="0"/>
    <n v="470.8"/>
    <x v="10"/>
  </r>
  <r>
    <s v="FAC18/00096"/>
    <x v="47"/>
    <x v="0"/>
    <m/>
    <x v="0"/>
    <m/>
    <x v="1"/>
    <n v="560"/>
    <n v="39.200000000000003"/>
    <n v="599.20000000000005"/>
    <n v="360"/>
    <n v="239.20000000000005"/>
    <x v="11"/>
  </r>
  <r>
    <s v="FAC18/00095"/>
    <x v="47"/>
    <x v="1"/>
    <m/>
    <x v="0"/>
    <m/>
    <x v="0"/>
    <n v="1049"/>
    <n v="73.430000000000007"/>
    <n v="1122.43"/>
    <n v="1122.43"/>
    <n v="0"/>
    <x v="11"/>
  </r>
  <r>
    <s v="FAC18/00094"/>
    <x v="48"/>
    <x v="2"/>
    <m/>
    <x v="0"/>
    <m/>
    <x v="2"/>
    <n v="135"/>
    <n v="9.4499999999999993"/>
    <n v="144.44999999999999"/>
    <n v="0"/>
    <n v="144.44999999999999"/>
    <x v="11"/>
  </r>
  <r>
    <s v="FAC18/00093"/>
    <x v="49"/>
    <x v="3"/>
    <m/>
    <x v="0"/>
    <m/>
    <x v="0"/>
    <n v="180"/>
    <n v="12.6"/>
    <n v="192.6"/>
    <n v="192.6"/>
    <n v="0"/>
    <x v="11"/>
  </r>
  <r>
    <s v="FAC18/00092"/>
    <x v="50"/>
    <x v="4"/>
    <m/>
    <x v="0"/>
    <m/>
    <x v="2"/>
    <n v="30"/>
    <n v="2.1"/>
    <n v="32.1"/>
    <n v="0"/>
    <n v="32.1"/>
    <x v="11"/>
  </r>
  <r>
    <s v="FAC18/00091"/>
    <x v="50"/>
    <x v="5"/>
    <m/>
    <x v="0"/>
    <m/>
    <x v="2"/>
    <n v="1512"/>
    <n v="105.84"/>
    <n v="1617.84"/>
    <n v="0"/>
    <n v="1617.84"/>
    <x v="11"/>
  </r>
  <r>
    <s v="FAC18/00090"/>
    <x v="50"/>
    <x v="6"/>
    <m/>
    <x v="0"/>
    <m/>
    <x v="2"/>
    <n v="390"/>
    <n v="27.3"/>
    <n v="417.3"/>
    <n v="0"/>
    <n v="417.3"/>
    <x v="11"/>
  </r>
  <r>
    <s v="FAC18/00089"/>
    <x v="50"/>
    <x v="7"/>
    <m/>
    <x v="0"/>
    <m/>
    <x v="2"/>
    <n v="90"/>
    <n v="6.3"/>
    <n v="96.3"/>
    <n v="0"/>
    <n v="96.3"/>
    <x v="11"/>
  </r>
  <r>
    <s v="FAC18/00088"/>
    <x v="51"/>
    <x v="8"/>
    <m/>
    <x v="0"/>
    <m/>
    <x v="2"/>
    <n v="270"/>
    <n v="18.899999999999999"/>
    <n v="288.89999999999998"/>
    <n v="0"/>
    <n v="288.89999999999998"/>
    <x v="11"/>
  </r>
  <r>
    <s v="FAC18/00100"/>
    <x v="48"/>
    <x v="9"/>
    <m/>
    <x v="0"/>
    <m/>
    <x v="0"/>
    <n v="290"/>
    <n v="20.3"/>
    <n v="310.3"/>
    <n v="310.3"/>
    <n v="0"/>
    <x v="11"/>
  </r>
  <r>
    <s v="FAC18/00099"/>
    <x v="48"/>
    <x v="10"/>
    <m/>
    <x v="0"/>
    <m/>
    <x v="1"/>
    <n v="1170"/>
    <n v="81.900000000000006"/>
    <n v="1251.9000000000001"/>
    <n v="1201.9000000000001"/>
    <n v="50"/>
    <x v="11"/>
  </r>
  <r>
    <s v="FAC18/00098"/>
    <x v="48"/>
    <x v="11"/>
    <m/>
    <x v="0"/>
    <m/>
    <x v="2"/>
    <n v="60"/>
    <n v="4.2"/>
    <n v="64.2"/>
    <n v="0"/>
    <n v="64.2"/>
    <x v="11"/>
  </r>
  <r>
    <s v="FAC18/00097"/>
    <x v="48"/>
    <x v="12"/>
    <m/>
    <x v="0"/>
    <m/>
    <x v="2"/>
    <n v="440"/>
    <n v="30.8"/>
    <n v="470.8"/>
    <n v="0"/>
    <n v="470.8"/>
    <x v="11"/>
  </r>
  <r>
    <s v="FAC18/00096"/>
    <x v="48"/>
    <x v="13"/>
    <m/>
    <x v="0"/>
    <m/>
    <x v="1"/>
    <n v="560"/>
    <n v="39.200000000000003"/>
    <n v="599.20000000000005"/>
    <n v="360"/>
    <n v="239.20000000000005"/>
    <x v="11"/>
  </r>
  <r>
    <s v="FAC18/00095"/>
    <x v="48"/>
    <x v="14"/>
    <m/>
    <x v="0"/>
    <m/>
    <x v="0"/>
    <n v="1049"/>
    <n v="73.430000000000007"/>
    <n v="1122.43"/>
    <n v="1122.43"/>
    <n v="0"/>
    <x v="11"/>
  </r>
  <r>
    <s v="FAC18/00094"/>
    <x v="48"/>
    <x v="15"/>
    <m/>
    <x v="0"/>
    <m/>
    <x v="2"/>
    <n v="135"/>
    <n v="9.4499999999999993"/>
    <n v="144.44999999999999"/>
    <n v="0"/>
    <n v="144.44999999999999"/>
    <x v="11"/>
  </r>
  <r>
    <s v="FAC18/00093"/>
    <x v="49"/>
    <x v="16"/>
    <m/>
    <x v="0"/>
    <m/>
    <x v="0"/>
    <n v="180"/>
    <n v="12.6"/>
    <n v="192.6"/>
    <n v="192.6"/>
    <n v="0"/>
    <x v="11"/>
  </r>
  <r>
    <s v="FAC18/00092"/>
    <x v="50"/>
    <x v="17"/>
    <m/>
    <x v="0"/>
    <m/>
    <x v="2"/>
    <n v="30"/>
    <n v="2.1"/>
    <n v="32.1"/>
    <n v="0"/>
    <n v="32.1"/>
    <x v="11"/>
  </r>
  <r>
    <s v="FAC18/00091"/>
    <x v="50"/>
    <x v="18"/>
    <m/>
    <x v="0"/>
    <m/>
    <x v="2"/>
    <n v="1512"/>
    <n v="105.84"/>
    <n v="1617.84"/>
    <n v="0"/>
    <n v="1617.84"/>
    <x v="11"/>
  </r>
  <r>
    <s v="FAC18/00090"/>
    <x v="50"/>
    <x v="19"/>
    <m/>
    <x v="0"/>
    <m/>
    <x v="2"/>
    <n v="390"/>
    <n v="27.3"/>
    <n v="417.3"/>
    <n v="0"/>
    <n v="417.3"/>
    <x v="11"/>
  </r>
  <r>
    <s v="FAC18/00089"/>
    <x v="50"/>
    <x v="20"/>
    <m/>
    <x v="0"/>
    <m/>
    <x v="2"/>
    <n v="90"/>
    <n v="6.3"/>
    <n v="96.3"/>
    <n v="0"/>
    <n v="96.3"/>
    <x v="11"/>
  </r>
  <r>
    <s v="FAC18/00088"/>
    <x v="50"/>
    <x v="21"/>
    <m/>
    <x v="0"/>
    <m/>
    <x v="2"/>
    <n v="270"/>
    <n v="18.899999999999999"/>
    <n v="288.89999999999998"/>
    <n v="0"/>
    <n v="288.89999999999998"/>
    <x v="1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6">
  <r>
    <s v="FAC18/00100"/>
    <d v="2019-01-31T00:00:00"/>
    <x v="0"/>
    <m/>
    <m/>
    <m/>
    <x v="0"/>
    <n v="290"/>
    <n v="20.3"/>
    <n v="310.3"/>
    <n v="310.3"/>
    <n v="0"/>
    <x v="0"/>
    <n v="364"/>
    <x v="0"/>
  </r>
  <r>
    <s v="FAC18/00099"/>
    <d v="2019-01-31T00:00:00"/>
    <x v="1"/>
    <m/>
    <m/>
    <m/>
    <x v="1"/>
    <n v="1170"/>
    <n v="81.900000000000006"/>
    <n v="1251.9000000000001"/>
    <n v="1201.9000000000001"/>
    <n v="50"/>
    <x v="0"/>
    <n v="364"/>
    <x v="0"/>
  </r>
  <r>
    <s v="FAC18/00098"/>
    <d v="2019-01-31T00:00:00"/>
    <x v="2"/>
    <m/>
    <m/>
    <m/>
    <x v="2"/>
    <n v="60"/>
    <n v="4.2"/>
    <n v="64.2"/>
    <n v="0"/>
    <n v="64.2"/>
    <x v="0"/>
    <n v="364"/>
    <x v="0"/>
  </r>
  <r>
    <s v="FAC18/00097"/>
    <d v="2019-01-31T00:00:00"/>
    <x v="3"/>
    <m/>
    <m/>
    <m/>
    <x v="2"/>
    <n v="440"/>
    <n v="30.8"/>
    <n v="470.8"/>
    <n v="0"/>
    <n v="470.8"/>
    <x v="0"/>
    <n v="364"/>
    <x v="0"/>
  </r>
  <r>
    <s v="FAC18/00096"/>
    <d v="2019-01-31T00:00:00"/>
    <x v="4"/>
    <m/>
    <m/>
    <m/>
    <x v="1"/>
    <n v="560"/>
    <n v="39.200000000000003"/>
    <n v="599.20000000000005"/>
    <n v="360"/>
    <n v="239.20000000000005"/>
    <x v="0"/>
    <n v="364"/>
    <x v="0"/>
  </r>
  <r>
    <s v="FAC18/00095"/>
    <d v="2019-01-31T00:00:00"/>
    <x v="5"/>
    <m/>
    <m/>
    <m/>
    <x v="0"/>
    <n v="1049"/>
    <n v="73.430000000000007"/>
    <n v="1122.43"/>
    <n v="1122.43"/>
    <n v="0"/>
    <x v="0"/>
    <n v="364"/>
    <x v="0"/>
  </r>
  <r>
    <s v="FAC18/00094"/>
    <d v="2019-01-30T00:00:00"/>
    <x v="6"/>
    <m/>
    <m/>
    <m/>
    <x v="2"/>
    <n v="135"/>
    <n v="9.4499999999999993"/>
    <n v="144.44999999999999"/>
    <n v="0"/>
    <n v="144.44999999999999"/>
    <x v="0"/>
    <n v="365"/>
    <x v="0"/>
  </r>
  <r>
    <s v="FAC18/00093"/>
    <d v="2019-01-26T00:00:00"/>
    <x v="7"/>
    <m/>
    <m/>
    <m/>
    <x v="0"/>
    <n v="180"/>
    <n v="12.6"/>
    <n v="192.6"/>
    <n v="192.6"/>
    <n v="0"/>
    <x v="0"/>
    <n v="369"/>
    <x v="0"/>
  </r>
  <r>
    <s v="FAC18/00092"/>
    <d v="2019-01-25T00:00:00"/>
    <x v="8"/>
    <m/>
    <m/>
    <m/>
    <x v="2"/>
    <n v="30"/>
    <n v="2.1"/>
    <n v="32.1"/>
    <n v="0"/>
    <n v="32.1"/>
    <x v="0"/>
    <n v="370"/>
    <x v="0"/>
  </r>
  <r>
    <s v="FAC18/00091"/>
    <d v="2019-01-25T00:00:00"/>
    <x v="9"/>
    <m/>
    <m/>
    <m/>
    <x v="2"/>
    <n v="1512"/>
    <n v="105.84"/>
    <n v="1617.84"/>
    <n v="0"/>
    <n v="1617.84"/>
    <x v="0"/>
    <n v="370"/>
    <x v="0"/>
  </r>
  <r>
    <s v="FAC18/00090"/>
    <d v="2019-01-25T00:00:00"/>
    <x v="10"/>
    <m/>
    <m/>
    <m/>
    <x v="2"/>
    <n v="390"/>
    <n v="27.3"/>
    <n v="417.3"/>
    <n v="0"/>
    <n v="417.3"/>
    <x v="0"/>
    <n v="370"/>
    <x v="0"/>
  </r>
  <r>
    <s v="FAC18/00089"/>
    <d v="2019-01-25T00:00:00"/>
    <x v="11"/>
    <m/>
    <m/>
    <m/>
    <x v="2"/>
    <n v="90"/>
    <n v="6.3"/>
    <n v="96.3"/>
    <n v="0"/>
    <n v="96.3"/>
    <x v="0"/>
    <n v="370"/>
    <x v="0"/>
  </r>
  <r>
    <s v="FAC18/00088"/>
    <d v="2019-01-24T00:00:00"/>
    <x v="12"/>
    <m/>
    <m/>
    <m/>
    <x v="2"/>
    <n v="270"/>
    <n v="18.899999999999999"/>
    <n v="288.89999999999998"/>
    <n v="0"/>
    <n v="288.89999999999998"/>
    <x v="0"/>
    <n v="371"/>
    <x v="0"/>
  </r>
  <r>
    <s v="FAC18/00100"/>
    <d v="2019-01-30T00:00:00"/>
    <x v="13"/>
    <m/>
    <m/>
    <m/>
    <x v="0"/>
    <n v="290"/>
    <n v="20.3"/>
    <n v="310.3"/>
    <n v="310.3"/>
    <n v="0"/>
    <x v="0"/>
    <n v="365"/>
    <x v="0"/>
  </r>
  <r>
    <s v="FAC18/00099"/>
    <d v="2019-01-30T00:00:00"/>
    <x v="14"/>
    <m/>
    <m/>
    <m/>
    <x v="1"/>
    <n v="1170"/>
    <n v="81.900000000000006"/>
    <n v="1251.9000000000001"/>
    <n v="1201.9000000000001"/>
    <n v="50"/>
    <x v="0"/>
    <n v="365"/>
    <x v="0"/>
  </r>
  <r>
    <s v="FAC18/00098"/>
    <d v="2019-01-30T00:00:00"/>
    <x v="15"/>
    <m/>
    <m/>
    <m/>
    <x v="2"/>
    <n v="60"/>
    <n v="4.2"/>
    <n v="64.2"/>
    <n v="0"/>
    <n v="64.2"/>
    <x v="0"/>
    <n v="365"/>
    <x v="0"/>
  </r>
  <r>
    <s v="FAC18/00097"/>
    <d v="2019-01-30T00:00:00"/>
    <x v="16"/>
    <m/>
    <m/>
    <m/>
    <x v="2"/>
    <n v="440"/>
    <n v="30.8"/>
    <n v="470.8"/>
    <n v="0"/>
    <n v="470.8"/>
    <x v="0"/>
    <n v="365"/>
    <x v="0"/>
  </r>
  <r>
    <s v="FAC18/00096"/>
    <d v="2019-01-30T00:00:00"/>
    <x v="17"/>
    <m/>
    <m/>
    <m/>
    <x v="1"/>
    <n v="560"/>
    <n v="39.200000000000003"/>
    <n v="599.20000000000005"/>
    <n v="360"/>
    <n v="239.20000000000005"/>
    <x v="0"/>
    <n v="365"/>
    <x v="0"/>
  </r>
  <r>
    <s v="FAC18/00095"/>
    <d v="2019-01-30T00:00:00"/>
    <x v="18"/>
    <m/>
    <m/>
    <m/>
    <x v="0"/>
    <n v="1049"/>
    <n v="73.430000000000007"/>
    <n v="1122.43"/>
    <n v="1122.43"/>
    <n v="0"/>
    <x v="0"/>
    <n v="365"/>
    <x v="0"/>
  </r>
  <r>
    <s v="FAC18/00094"/>
    <d v="2019-01-30T00:00:00"/>
    <x v="19"/>
    <m/>
    <m/>
    <m/>
    <x v="2"/>
    <n v="135"/>
    <n v="9.4499999999999993"/>
    <n v="144.44999999999999"/>
    <n v="0"/>
    <n v="144.44999999999999"/>
    <x v="0"/>
    <n v="365"/>
    <x v="0"/>
  </r>
  <r>
    <s v="FAC18/00093"/>
    <d v="2019-01-26T00:00:00"/>
    <x v="20"/>
    <m/>
    <m/>
    <m/>
    <x v="0"/>
    <n v="180"/>
    <n v="12.6"/>
    <n v="192.6"/>
    <n v="192.6"/>
    <n v="0"/>
    <x v="0"/>
    <n v="369"/>
    <x v="0"/>
  </r>
  <r>
    <s v="FAC18/00092"/>
    <d v="2019-01-25T00:00:00"/>
    <x v="21"/>
    <m/>
    <m/>
    <m/>
    <x v="2"/>
    <n v="30"/>
    <n v="2.1"/>
    <n v="32.1"/>
    <n v="0"/>
    <n v="32.1"/>
    <x v="0"/>
    <n v="370"/>
    <x v="0"/>
  </r>
  <r>
    <s v="FAC18/00091"/>
    <d v="2019-01-25T00:00:00"/>
    <x v="22"/>
    <m/>
    <m/>
    <m/>
    <x v="2"/>
    <n v="1512"/>
    <n v="105.84"/>
    <n v="1617.84"/>
    <n v="0"/>
    <n v="1617.84"/>
    <x v="0"/>
    <n v="370"/>
    <x v="0"/>
  </r>
  <r>
    <s v="FAC18/00090"/>
    <d v="2019-01-25T00:00:00"/>
    <x v="23"/>
    <m/>
    <m/>
    <m/>
    <x v="2"/>
    <n v="390"/>
    <n v="27.3"/>
    <n v="417.3"/>
    <n v="0"/>
    <n v="417.3"/>
    <x v="0"/>
    <n v="370"/>
    <x v="0"/>
  </r>
  <r>
    <s v="FAC18/00089"/>
    <d v="2019-01-25T00:00:00"/>
    <x v="24"/>
    <m/>
    <m/>
    <m/>
    <x v="2"/>
    <n v="90"/>
    <n v="6.3"/>
    <n v="96.3"/>
    <n v="0"/>
    <n v="96.3"/>
    <x v="0"/>
    <n v="370"/>
    <x v="0"/>
  </r>
  <r>
    <s v="FAC18/00088"/>
    <d v="2019-01-24T00:00:00"/>
    <x v="25"/>
    <m/>
    <m/>
    <m/>
    <x v="2"/>
    <n v="270"/>
    <n v="18.899999999999999"/>
    <n v="288.89999999999998"/>
    <n v="0"/>
    <n v="288.89999999999998"/>
    <x v="0"/>
    <n v="371"/>
    <x v="0"/>
  </r>
  <r>
    <s v="FAC18/00100"/>
    <d v="2019-01-31T00:00:00"/>
    <x v="26"/>
    <m/>
    <m/>
    <m/>
    <x v="0"/>
    <n v="290"/>
    <n v="20.3"/>
    <n v="310.3"/>
    <n v="310.3"/>
    <n v="0"/>
    <x v="0"/>
    <n v="364"/>
    <x v="0"/>
  </r>
  <r>
    <s v="FAC18/00099"/>
    <d v="2019-01-31T00:00:00"/>
    <x v="27"/>
    <m/>
    <m/>
    <m/>
    <x v="1"/>
    <n v="1170"/>
    <n v="81.900000000000006"/>
    <n v="1251.9000000000001"/>
    <n v="1201.9000000000001"/>
    <n v="50"/>
    <x v="0"/>
    <n v="364"/>
    <x v="0"/>
  </r>
  <r>
    <s v="FAC18/00098"/>
    <d v="2019-01-31T00:00:00"/>
    <x v="28"/>
    <m/>
    <m/>
    <m/>
    <x v="2"/>
    <n v="60"/>
    <n v="4.2"/>
    <n v="64.2"/>
    <n v="0"/>
    <n v="64.2"/>
    <x v="0"/>
    <n v="364"/>
    <x v="0"/>
  </r>
  <r>
    <s v="FAC18/00097"/>
    <d v="2019-01-31T00:00:00"/>
    <x v="29"/>
    <m/>
    <m/>
    <m/>
    <x v="2"/>
    <n v="440"/>
    <n v="30.8"/>
    <n v="470.8"/>
    <n v="0"/>
    <n v="470.8"/>
    <x v="0"/>
    <n v="364"/>
    <x v="0"/>
  </r>
  <r>
    <s v="FAC18/00096"/>
    <d v="2019-01-31T00:00:00"/>
    <x v="30"/>
    <m/>
    <m/>
    <m/>
    <x v="1"/>
    <n v="560"/>
    <n v="39.200000000000003"/>
    <n v="599.20000000000005"/>
    <n v="360"/>
    <n v="239.20000000000005"/>
    <x v="0"/>
    <n v="364"/>
    <x v="0"/>
  </r>
  <r>
    <s v="FAC18/00095"/>
    <d v="2019-01-31T00:00:00"/>
    <x v="31"/>
    <m/>
    <m/>
    <m/>
    <x v="0"/>
    <n v="1049"/>
    <n v="73.430000000000007"/>
    <n v="1122.43"/>
    <n v="1122.43"/>
    <n v="0"/>
    <x v="0"/>
    <n v="364"/>
    <x v="0"/>
  </r>
  <r>
    <s v="FAC18/00094"/>
    <d v="2019-01-30T00:00:00"/>
    <x v="32"/>
    <m/>
    <m/>
    <m/>
    <x v="2"/>
    <n v="135"/>
    <n v="9.4499999999999993"/>
    <n v="144.44999999999999"/>
    <n v="0"/>
    <n v="144.44999999999999"/>
    <x v="0"/>
    <n v="365"/>
    <x v="0"/>
  </r>
  <r>
    <s v="FAC18/00093"/>
    <d v="2019-01-26T00:00:00"/>
    <x v="33"/>
    <m/>
    <m/>
    <m/>
    <x v="0"/>
    <n v="180"/>
    <n v="12.6"/>
    <n v="192.6"/>
    <n v="192.6"/>
    <n v="0"/>
    <x v="0"/>
    <n v="369"/>
    <x v="0"/>
  </r>
  <r>
    <s v="FAC18/00092"/>
    <d v="2019-01-25T00:00:00"/>
    <x v="34"/>
    <m/>
    <m/>
    <m/>
    <x v="2"/>
    <n v="30"/>
    <n v="2.1"/>
    <n v="32.1"/>
    <n v="0"/>
    <n v="32.1"/>
    <x v="0"/>
    <n v="370"/>
    <x v="0"/>
  </r>
  <r>
    <s v="FAC18/00091"/>
    <d v="2019-01-25T00:00:00"/>
    <x v="35"/>
    <m/>
    <m/>
    <m/>
    <x v="2"/>
    <n v="1512"/>
    <n v="105.84"/>
    <n v="1617.84"/>
    <n v="0"/>
    <n v="1617.84"/>
    <x v="0"/>
    <n v="370"/>
    <x v="0"/>
  </r>
  <r>
    <s v="FAC18/00090"/>
    <d v="2019-01-25T00:00:00"/>
    <x v="36"/>
    <m/>
    <m/>
    <m/>
    <x v="2"/>
    <n v="390"/>
    <n v="27.3"/>
    <n v="417.3"/>
    <n v="0"/>
    <n v="417.3"/>
    <x v="0"/>
    <n v="370"/>
    <x v="0"/>
  </r>
  <r>
    <s v="FAC18/00089"/>
    <d v="2019-01-25T00:00:00"/>
    <x v="37"/>
    <m/>
    <m/>
    <m/>
    <x v="2"/>
    <n v="90"/>
    <n v="6.3"/>
    <n v="96.3"/>
    <n v="0"/>
    <n v="96.3"/>
    <x v="0"/>
    <n v="370"/>
    <x v="0"/>
  </r>
  <r>
    <s v="FAC18/00088"/>
    <d v="2019-01-24T00:00:00"/>
    <x v="38"/>
    <m/>
    <m/>
    <m/>
    <x v="2"/>
    <n v="270"/>
    <n v="18.899999999999999"/>
    <n v="288.89999999999998"/>
    <n v="0"/>
    <n v="288.89999999999998"/>
    <x v="0"/>
    <n v="371"/>
    <x v="0"/>
  </r>
  <r>
    <s v="FAC18/00100"/>
    <d v="2019-01-30T00:00:00"/>
    <x v="39"/>
    <m/>
    <m/>
    <m/>
    <x v="0"/>
    <n v="290"/>
    <n v="20.3"/>
    <n v="310.3"/>
    <n v="310.3"/>
    <n v="0"/>
    <x v="0"/>
    <n v="365"/>
    <x v="0"/>
  </r>
  <r>
    <s v="FAC18/00099"/>
    <d v="2019-01-30T00:00:00"/>
    <x v="40"/>
    <m/>
    <m/>
    <m/>
    <x v="1"/>
    <n v="1170"/>
    <n v="81.900000000000006"/>
    <n v="1251.9000000000001"/>
    <n v="1201.9000000000001"/>
    <n v="50"/>
    <x v="0"/>
    <n v="365"/>
    <x v="0"/>
  </r>
  <r>
    <s v="FAC18/00098"/>
    <d v="2019-01-30T00:00:00"/>
    <x v="41"/>
    <m/>
    <m/>
    <m/>
    <x v="2"/>
    <n v="60"/>
    <n v="4.2"/>
    <n v="64.2"/>
    <n v="0"/>
    <n v="64.2"/>
    <x v="0"/>
    <n v="365"/>
    <x v="0"/>
  </r>
  <r>
    <s v="FAC18/00097"/>
    <d v="2019-01-30T00:00:00"/>
    <x v="42"/>
    <m/>
    <m/>
    <m/>
    <x v="2"/>
    <n v="440"/>
    <n v="30.8"/>
    <n v="470.8"/>
    <n v="0"/>
    <n v="470.8"/>
    <x v="0"/>
    <n v="365"/>
    <x v="0"/>
  </r>
  <r>
    <s v="FAC18/00096"/>
    <d v="2019-01-30T00:00:00"/>
    <x v="43"/>
    <m/>
    <m/>
    <m/>
    <x v="1"/>
    <n v="560"/>
    <n v="39.200000000000003"/>
    <n v="599.20000000000005"/>
    <n v="360"/>
    <n v="239.20000000000005"/>
    <x v="0"/>
    <n v="365"/>
    <x v="0"/>
  </r>
  <r>
    <s v="FAC18/00095"/>
    <d v="2019-01-30T00:00:00"/>
    <x v="44"/>
    <m/>
    <m/>
    <m/>
    <x v="0"/>
    <n v="1049"/>
    <n v="73.430000000000007"/>
    <n v="1122.43"/>
    <n v="1122.43"/>
    <n v="0"/>
    <x v="0"/>
    <n v="365"/>
    <x v="0"/>
  </r>
  <r>
    <s v="FAC18/00094"/>
    <d v="2019-01-30T00:00:00"/>
    <x v="45"/>
    <m/>
    <m/>
    <m/>
    <x v="2"/>
    <n v="135"/>
    <n v="9.4499999999999993"/>
    <n v="144.44999999999999"/>
    <n v="0"/>
    <n v="144.44999999999999"/>
    <x v="0"/>
    <n v="365"/>
    <x v="0"/>
  </r>
  <r>
    <s v="FAC18/00093"/>
    <d v="2019-01-26T00:00:00"/>
    <x v="46"/>
    <m/>
    <m/>
    <m/>
    <x v="0"/>
    <n v="180"/>
    <n v="12.6"/>
    <n v="192.6"/>
    <n v="192.6"/>
    <n v="0"/>
    <x v="0"/>
    <n v="369"/>
    <x v="0"/>
  </r>
  <r>
    <s v="FAC18/00092"/>
    <d v="2019-01-25T00:00:00"/>
    <x v="47"/>
    <m/>
    <m/>
    <m/>
    <x v="2"/>
    <n v="30"/>
    <n v="2.1"/>
    <n v="32.1"/>
    <n v="0"/>
    <n v="32.1"/>
    <x v="0"/>
    <n v="370"/>
    <x v="0"/>
  </r>
  <r>
    <s v="FAC18/00091"/>
    <d v="2019-01-25T00:00:00"/>
    <x v="48"/>
    <m/>
    <m/>
    <m/>
    <x v="2"/>
    <n v="1512"/>
    <n v="105.84"/>
    <n v="1617.84"/>
    <n v="0"/>
    <n v="1617.84"/>
    <x v="0"/>
    <n v="370"/>
    <x v="0"/>
  </r>
  <r>
    <s v="FAC18/00090"/>
    <d v="2019-01-25T00:00:00"/>
    <x v="49"/>
    <m/>
    <m/>
    <m/>
    <x v="2"/>
    <n v="390"/>
    <n v="27.3"/>
    <n v="417.3"/>
    <n v="0"/>
    <n v="417.3"/>
    <x v="0"/>
    <n v="370"/>
    <x v="0"/>
  </r>
  <r>
    <s v="FAC18/00089"/>
    <d v="2019-01-25T00:00:00"/>
    <x v="50"/>
    <m/>
    <m/>
    <m/>
    <x v="2"/>
    <n v="90"/>
    <n v="6.3"/>
    <n v="96.3"/>
    <n v="0"/>
    <n v="96.3"/>
    <x v="0"/>
    <n v="370"/>
    <x v="0"/>
  </r>
  <r>
    <s v="FAC18/00088"/>
    <d v="2019-02-24T00:00:00"/>
    <x v="0"/>
    <m/>
    <m/>
    <m/>
    <x v="2"/>
    <n v="270"/>
    <n v="18.899999999999999"/>
    <n v="288.89999999999998"/>
    <n v="0"/>
    <n v="288.89999999999998"/>
    <x v="1"/>
    <n v="340"/>
    <x v="0"/>
  </r>
  <r>
    <s v="FAC18/00100"/>
    <d v="2019-02-24T00:00:00"/>
    <x v="1"/>
    <m/>
    <m/>
    <m/>
    <x v="0"/>
    <n v="290"/>
    <n v="20.3"/>
    <n v="310.3"/>
    <n v="310.3"/>
    <n v="0"/>
    <x v="1"/>
    <n v="340"/>
    <x v="0"/>
  </r>
  <r>
    <s v="FAC18/00099"/>
    <d v="2019-02-24T00:00:00"/>
    <x v="2"/>
    <m/>
    <m/>
    <m/>
    <x v="1"/>
    <n v="1170"/>
    <n v="81.900000000000006"/>
    <n v="1251.9000000000001"/>
    <n v="1201.9000000000001"/>
    <n v="50"/>
    <x v="1"/>
    <n v="340"/>
    <x v="0"/>
  </r>
  <r>
    <s v="FAC18/00098"/>
    <d v="2019-02-24T00:00:00"/>
    <x v="3"/>
    <m/>
    <m/>
    <m/>
    <x v="2"/>
    <n v="60"/>
    <n v="4.2"/>
    <n v="64.2"/>
    <n v="0"/>
    <n v="64.2"/>
    <x v="1"/>
    <n v="340"/>
    <x v="0"/>
  </r>
  <r>
    <s v="FAC18/00097"/>
    <d v="2019-02-24T00:00:00"/>
    <x v="4"/>
    <m/>
    <m/>
    <m/>
    <x v="2"/>
    <n v="440"/>
    <n v="30.8"/>
    <n v="470.8"/>
    <n v="0"/>
    <n v="470.8"/>
    <x v="1"/>
    <n v="340"/>
    <x v="0"/>
  </r>
  <r>
    <s v="FAC18/00096"/>
    <d v="2019-02-24T00:00:00"/>
    <x v="5"/>
    <m/>
    <m/>
    <m/>
    <x v="1"/>
    <n v="560"/>
    <n v="39.200000000000003"/>
    <n v="599.20000000000005"/>
    <n v="360"/>
    <n v="239.20000000000005"/>
    <x v="1"/>
    <n v="340"/>
    <x v="0"/>
  </r>
  <r>
    <s v="FAC18/00095"/>
    <d v="2019-02-24T00:00:00"/>
    <x v="6"/>
    <m/>
    <m/>
    <m/>
    <x v="0"/>
    <n v="1049"/>
    <n v="73.430000000000007"/>
    <n v="1122.43"/>
    <n v="1122.43"/>
    <n v="0"/>
    <x v="1"/>
    <n v="340"/>
    <x v="0"/>
  </r>
  <r>
    <s v="FAC18/00094"/>
    <d v="2019-02-24T00:00:00"/>
    <x v="7"/>
    <m/>
    <m/>
    <m/>
    <x v="2"/>
    <n v="135"/>
    <n v="9.4499999999999993"/>
    <n v="144.44999999999999"/>
    <n v="0"/>
    <n v="144.44999999999999"/>
    <x v="1"/>
    <n v="340"/>
    <x v="0"/>
  </r>
  <r>
    <s v="FAC18/00093"/>
    <d v="2019-02-24T00:00:00"/>
    <x v="8"/>
    <m/>
    <m/>
    <m/>
    <x v="0"/>
    <n v="180"/>
    <n v="12.6"/>
    <n v="192.6"/>
    <n v="192.6"/>
    <n v="0"/>
    <x v="1"/>
    <n v="340"/>
    <x v="0"/>
  </r>
  <r>
    <s v="FAC18/00092"/>
    <d v="2019-02-24T00:00:00"/>
    <x v="9"/>
    <m/>
    <m/>
    <m/>
    <x v="2"/>
    <n v="30"/>
    <n v="2.1"/>
    <n v="32.1"/>
    <n v="0"/>
    <n v="32.1"/>
    <x v="1"/>
    <n v="340"/>
    <x v="0"/>
  </r>
  <r>
    <s v="FAC18/00091"/>
    <d v="2019-02-24T00:00:00"/>
    <x v="10"/>
    <m/>
    <m/>
    <m/>
    <x v="2"/>
    <n v="1512"/>
    <n v="105.84"/>
    <n v="1617.84"/>
    <n v="0"/>
    <n v="1617.84"/>
    <x v="1"/>
    <n v="340"/>
    <x v="0"/>
  </r>
  <r>
    <s v="FAC18/00090"/>
    <d v="2019-02-24T00:00:00"/>
    <x v="11"/>
    <m/>
    <m/>
    <m/>
    <x v="2"/>
    <n v="390"/>
    <n v="27.3"/>
    <n v="417.3"/>
    <n v="0"/>
    <n v="417.3"/>
    <x v="1"/>
    <n v="340"/>
    <x v="0"/>
  </r>
  <r>
    <s v="FAC18/00089"/>
    <d v="2019-02-24T00:00:00"/>
    <x v="12"/>
    <m/>
    <m/>
    <m/>
    <x v="2"/>
    <n v="90"/>
    <n v="6.3"/>
    <n v="96.3"/>
    <n v="0"/>
    <n v="96.3"/>
    <x v="1"/>
    <n v="340"/>
    <x v="0"/>
  </r>
  <r>
    <s v="FAC18/00088"/>
    <d v="2019-02-24T00:00:00"/>
    <x v="13"/>
    <m/>
    <m/>
    <m/>
    <x v="2"/>
    <n v="270"/>
    <n v="18.899999999999999"/>
    <n v="288.89999999999998"/>
    <n v="0"/>
    <n v="288.89999999999998"/>
    <x v="1"/>
    <n v="340"/>
    <x v="0"/>
  </r>
  <r>
    <s v="FAC18/00100"/>
    <d v="2019-02-24T00:00:00"/>
    <x v="14"/>
    <m/>
    <m/>
    <m/>
    <x v="0"/>
    <n v="290"/>
    <n v="20.3"/>
    <n v="310.3"/>
    <n v="310.3"/>
    <n v="0"/>
    <x v="1"/>
    <n v="340"/>
    <x v="0"/>
  </r>
  <r>
    <s v="FAC18/00099"/>
    <d v="2019-02-24T00:00:00"/>
    <x v="15"/>
    <m/>
    <m/>
    <m/>
    <x v="1"/>
    <n v="1170"/>
    <n v="81.900000000000006"/>
    <n v="1251.9000000000001"/>
    <n v="1201.9000000000001"/>
    <n v="50"/>
    <x v="1"/>
    <n v="340"/>
    <x v="0"/>
  </r>
  <r>
    <s v="FAC18/00098"/>
    <d v="2019-02-24T00:00:00"/>
    <x v="16"/>
    <m/>
    <m/>
    <m/>
    <x v="2"/>
    <n v="60"/>
    <n v="4.2"/>
    <n v="64.2"/>
    <n v="0"/>
    <n v="64.2"/>
    <x v="1"/>
    <n v="340"/>
    <x v="0"/>
  </r>
  <r>
    <s v="FAC18/00097"/>
    <d v="2019-02-24T00:00:00"/>
    <x v="17"/>
    <m/>
    <m/>
    <m/>
    <x v="2"/>
    <n v="440"/>
    <n v="30.8"/>
    <n v="470.8"/>
    <n v="0"/>
    <n v="470.8"/>
    <x v="1"/>
    <n v="340"/>
    <x v="0"/>
  </r>
  <r>
    <s v="FAC18/00096"/>
    <d v="2019-02-24T00:00:00"/>
    <x v="18"/>
    <m/>
    <m/>
    <m/>
    <x v="1"/>
    <n v="560"/>
    <n v="39.200000000000003"/>
    <n v="599.20000000000005"/>
    <n v="360"/>
    <n v="239.20000000000005"/>
    <x v="1"/>
    <n v="340"/>
    <x v="0"/>
  </r>
  <r>
    <s v="FAC18/00095"/>
    <d v="2019-02-24T00:00:00"/>
    <x v="19"/>
    <m/>
    <m/>
    <m/>
    <x v="0"/>
    <n v="1049"/>
    <n v="73.430000000000007"/>
    <n v="1122.43"/>
    <n v="1122.43"/>
    <n v="0"/>
    <x v="1"/>
    <n v="340"/>
    <x v="0"/>
  </r>
  <r>
    <s v="FAC18/00094"/>
    <d v="2019-02-24T00:00:00"/>
    <x v="20"/>
    <m/>
    <m/>
    <m/>
    <x v="2"/>
    <n v="135"/>
    <n v="9.4499999999999993"/>
    <n v="144.44999999999999"/>
    <n v="0"/>
    <n v="144.44999999999999"/>
    <x v="1"/>
    <n v="340"/>
    <x v="0"/>
  </r>
  <r>
    <s v="FAC18/00093"/>
    <d v="2019-02-24T00:00:00"/>
    <x v="21"/>
    <m/>
    <m/>
    <m/>
    <x v="0"/>
    <n v="180"/>
    <n v="12.6"/>
    <n v="192.6"/>
    <n v="192.6"/>
    <n v="0"/>
    <x v="1"/>
    <n v="340"/>
    <x v="0"/>
  </r>
  <r>
    <s v="FAC18/00092"/>
    <d v="2019-02-24T00:00:00"/>
    <x v="22"/>
    <m/>
    <m/>
    <m/>
    <x v="2"/>
    <n v="30"/>
    <n v="2.1"/>
    <n v="32.1"/>
    <n v="0"/>
    <n v="32.1"/>
    <x v="1"/>
    <n v="340"/>
    <x v="0"/>
  </r>
  <r>
    <s v="FAC18/00091"/>
    <d v="2019-02-24T00:00:00"/>
    <x v="23"/>
    <m/>
    <m/>
    <m/>
    <x v="2"/>
    <n v="1512"/>
    <n v="105.84"/>
    <n v="1617.84"/>
    <n v="0"/>
    <n v="1617.84"/>
    <x v="1"/>
    <n v="340"/>
    <x v="0"/>
  </r>
  <r>
    <s v="FAC18/00090"/>
    <d v="2019-02-24T00:00:00"/>
    <x v="24"/>
    <m/>
    <m/>
    <m/>
    <x v="2"/>
    <n v="390"/>
    <n v="27.3"/>
    <n v="417.3"/>
    <n v="0"/>
    <n v="417.3"/>
    <x v="1"/>
    <n v="340"/>
    <x v="0"/>
  </r>
  <r>
    <s v="FAC18/00089"/>
    <d v="2019-02-24T00:00:00"/>
    <x v="25"/>
    <m/>
    <m/>
    <m/>
    <x v="2"/>
    <n v="90"/>
    <n v="6.3"/>
    <n v="96.3"/>
    <n v="0"/>
    <n v="96.3"/>
    <x v="1"/>
    <n v="340"/>
    <x v="0"/>
  </r>
  <r>
    <s v="FAC18/00088"/>
    <d v="2019-02-24T00:00:00"/>
    <x v="26"/>
    <m/>
    <m/>
    <m/>
    <x v="2"/>
    <n v="270"/>
    <n v="18.899999999999999"/>
    <n v="288.89999999999998"/>
    <n v="0"/>
    <n v="288.89999999999998"/>
    <x v="1"/>
    <n v="340"/>
    <x v="0"/>
  </r>
  <r>
    <s v="FAC18/00100"/>
    <d v="2019-02-24T00:00:00"/>
    <x v="27"/>
    <m/>
    <m/>
    <m/>
    <x v="0"/>
    <n v="290"/>
    <n v="20.3"/>
    <n v="310.3"/>
    <n v="310.3"/>
    <n v="0"/>
    <x v="1"/>
    <n v="340"/>
    <x v="0"/>
  </r>
  <r>
    <s v="FAC18/00099"/>
    <d v="2019-02-24T00:00:00"/>
    <x v="28"/>
    <m/>
    <m/>
    <m/>
    <x v="1"/>
    <n v="1170"/>
    <n v="81.900000000000006"/>
    <n v="1251.9000000000001"/>
    <n v="1201.9000000000001"/>
    <n v="50"/>
    <x v="1"/>
    <n v="340"/>
    <x v="0"/>
  </r>
  <r>
    <s v="FAC18/00098"/>
    <d v="2019-02-24T00:00:00"/>
    <x v="29"/>
    <m/>
    <m/>
    <m/>
    <x v="2"/>
    <n v="60"/>
    <n v="4.2"/>
    <n v="64.2"/>
    <n v="0"/>
    <n v="64.2"/>
    <x v="1"/>
    <n v="340"/>
    <x v="0"/>
  </r>
  <r>
    <s v="FAC18/00097"/>
    <d v="2019-02-24T00:00:00"/>
    <x v="30"/>
    <m/>
    <m/>
    <m/>
    <x v="2"/>
    <n v="440"/>
    <n v="30.8"/>
    <n v="470.8"/>
    <n v="0"/>
    <n v="470.8"/>
    <x v="1"/>
    <n v="340"/>
    <x v="0"/>
  </r>
  <r>
    <s v="FAC18/00096"/>
    <d v="2019-02-24T00:00:00"/>
    <x v="31"/>
    <m/>
    <m/>
    <m/>
    <x v="1"/>
    <n v="560"/>
    <n v="39.200000000000003"/>
    <n v="599.20000000000005"/>
    <n v="360"/>
    <n v="239.20000000000005"/>
    <x v="1"/>
    <n v="340"/>
    <x v="0"/>
  </r>
  <r>
    <s v="FAC18/00095"/>
    <d v="2019-02-24T00:00:00"/>
    <x v="32"/>
    <m/>
    <m/>
    <m/>
    <x v="0"/>
    <n v="1049"/>
    <n v="73.430000000000007"/>
    <n v="1122.43"/>
    <n v="1122.43"/>
    <n v="0"/>
    <x v="1"/>
    <n v="340"/>
    <x v="0"/>
  </r>
  <r>
    <s v="FAC18/00094"/>
    <d v="2019-03-30T00:00:00"/>
    <x v="0"/>
    <m/>
    <m/>
    <m/>
    <x v="2"/>
    <n v="135"/>
    <n v="9.4499999999999993"/>
    <n v="144.44999999999999"/>
    <n v="0"/>
    <n v="144.44999999999999"/>
    <x v="2"/>
    <n v="306"/>
    <x v="0"/>
  </r>
  <r>
    <s v="FAC18/00093"/>
    <d v="2019-03-26T00:00:00"/>
    <x v="1"/>
    <m/>
    <m/>
    <m/>
    <x v="0"/>
    <n v="180"/>
    <n v="12.6"/>
    <n v="192.6"/>
    <n v="192.6"/>
    <n v="0"/>
    <x v="2"/>
    <n v="310"/>
    <x v="0"/>
  </r>
  <r>
    <s v="FAC18/00092"/>
    <d v="2019-03-25T00:00:00"/>
    <x v="2"/>
    <m/>
    <m/>
    <m/>
    <x v="2"/>
    <n v="30"/>
    <n v="2.1"/>
    <n v="32.1"/>
    <n v="0"/>
    <n v="32.1"/>
    <x v="2"/>
    <n v="311"/>
    <x v="0"/>
  </r>
  <r>
    <s v="FAC18/00091"/>
    <d v="2019-03-25T00:00:00"/>
    <x v="3"/>
    <m/>
    <m/>
    <m/>
    <x v="2"/>
    <n v="1512"/>
    <n v="105.84"/>
    <n v="1617.84"/>
    <n v="0"/>
    <n v="1617.84"/>
    <x v="2"/>
    <n v="311"/>
    <x v="0"/>
  </r>
  <r>
    <s v="FAC18/00090"/>
    <d v="2019-03-25T00:00:00"/>
    <x v="4"/>
    <m/>
    <m/>
    <m/>
    <x v="2"/>
    <n v="390"/>
    <n v="27.3"/>
    <n v="417.3"/>
    <n v="0"/>
    <n v="417.3"/>
    <x v="2"/>
    <n v="311"/>
    <x v="0"/>
  </r>
  <r>
    <s v="FAC18/00089"/>
    <d v="2019-03-25T00:00:00"/>
    <x v="5"/>
    <m/>
    <m/>
    <m/>
    <x v="2"/>
    <n v="90"/>
    <n v="6.3"/>
    <n v="96.3"/>
    <n v="0"/>
    <n v="96.3"/>
    <x v="2"/>
    <n v="311"/>
    <x v="0"/>
  </r>
  <r>
    <s v="FAC18/00088"/>
    <d v="2019-03-24T00:00:00"/>
    <x v="6"/>
    <m/>
    <m/>
    <m/>
    <x v="2"/>
    <n v="270"/>
    <n v="18.899999999999999"/>
    <n v="288.89999999999998"/>
    <n v="0"/>
    <n v="288.89999999999998"/>
    <x v="2"/>
    <n v="312"/>
    <x v="0"/>
  </r>
  <r>
    <s v="FAC18/00100"/>
    <d v="2019-03-30T00:00:00"/>
    <x v="7"/>
    <m/>
    <m/>
    <m/>
    <x v="0"/>
    <n v="290"/>
    <n v="20.3"/>
    <n v="310.3"/>
    <n v="310.3"/>
    <n v="0"/>
    <x v="2"/>
    <n v="306"/>
    <x v="0"/>
  </r>
  <r>
    <s v="FAC18/00099"/>
    <d v="2019-03-30T00:00:00"/>
    <x v="8"/>
    <m/>
    <m/>
    <m/>
    <x v="1"/>
    <n v="1170"/>
    <n v="81.900000000000006"/>
    <n v="1251.9000000000001"/>
    <n v="1201.9000000000001"/>
    <n v="50"/>
    <x v="2"/>
    <n v="306"/>
    <x v="0"/>
  </r>
  <r>
    <s v="FAC18/00098"/>
    <d v="2019-03-30T00:00:00"/>
    <x v="9"/>
    <m/>
    <m/>
    <m/>
    <x v="2"/>
    <n v="60"/>
    <n v="4.2"/>
    <n v="64.2"/>
    <n v="0"/>
    <n v="64.2"/>
    <x v="2"/>
    <n v="306"/>
    <x v="0"/>
  </r>
  <r>
    <s v="FAC18/00097"/>
    <d v="2019-03-30T00:00:00"/>
    <x v="10"/>
    <m/>
    <m/>
    <m/>
    <x v="2"/>
    <n v="440"/>
    <n v="30.8"/>
    <n v="470.8"/>
    <n v="0"/>
    <n v="470.8"/>
    <x v="2"/>
    <n v="306"/>
    <x v="0"/>
  </r>
  <r>
    <s v="FAC18/00096"/>
    <d v="2019-03-30T00:00:00"/>
    <x v="11"/>
    <m/>
    <m/>
    <m/>
    <x v="1"/>
    <n v="560"/>
    <n v="39.200000000000003"/>
    <n v="599.20000000000005"/>
    <n v="360"/>
    <n v="239.20000000000005"/>
    <x v="2"/>
    <n v="306"/>
    <x v="0"/>
  </r>
  <r>
    <s v="FAC18/00095"/>
    <d v="2019-03-30T00:00:00"/>
    <x v="12"/>
    <m/>
    <m/>
    <m/>
    <x v="0"/>
    <n v="1049"/>
    <n v="73.430000000000007"/>
    <n v="1122.43"/>
    <n v="1122.43"/>
    <n v="0"/>
    <x v="2"/>
    <n v="306"/>
    <x v="0"/>
  </r>
  <r>
    <s v="FAC18/00094"/>
    <d v="2019-03-30T00:00:00"/>
    <x v="13"/>
    <m/>
    <m/>
    <m/>
    <x v="2"/>
    <n v="135"/>
    <n v="9.4499999999999993"/>
    <n v="144.44999999999999"/>
    <n v="0"/>
    <n v="144.44999999999999"/>
    <x v="2"/>
    <n v="306"/>
    <x v="0"/>
  </r>
  <r>
    <s v="FAC18/00093"/>
    <d v="2019-03-26T00:00:00"/>
    <x v="14"/>
    <m/>
    <m/>
    <m/>
    <x v="0"/>
    <n v="180"/>
    <n v="12.6"/>
    <n v="192.6"/>
    <n v="192.6"/>
    <n v="0"/>
    <x v="2"/>
    <n v="310"/>
    <x v="0"/>
  </r>
  <r>
    <s v="FAC18/00092"/>
    <d v="2019-03-25T00:00:00"/>
    <x v="15"/>
    <m/>
    <m/>
    <m/>
    <x v="2"/>
    <n v="30"/>
    <n v="2.1"/>
    <n v="32.1"/>
    <n v="0"/>
    <n v="32.1"/>
    <x v="2"/>
    <n v="311"/>
    <x v="0"/>
  </r>
  <r>
    <s v="FAC18/00091"/>
    <d v="2019-03-25T00:00:00"/>
    <x v="16"/>
    <m/>
    <m/>
    <m/>
    <x v="2"/>
    <n v="1512"/>
    <n v="105.84"/>
    <n v="1617.84"/>
    <n v="0"/>
    <n v="1617.84"/>
    <x v="2"/>
    <n v="311"/>
    <x v="0"/>
  </r>
  <r>
    <s v="FAC18/00090"/>
    <d v="2019-03-25T00:00:00"/>
    <x v="17"/>
    <m/>
    <m/>
    <m/>
    <x v="2"/>
    <n v="390"/>
    <n v="27.3"/>
    <n v="417.3"/>
    <n v="0"/>
    <n v="417.3"/>
    <x v="2"/>
    <n v="311"/>
    <x v="0"/>
  </r>
  <r>
    <s v="FAC18/00089"/>
    <d v="2019-03-25T00:00:00"/>
    <x v="18"/>
    <m/>
    <m/>
    <m/>
    <x v="2"/>
    <n v="90"/>
    <n v="6.3"/>
    <n v="96.3"/>
    <n v="0"/>
    <n v="96.3"/>
    <x v="2"/>
    <n v="311"/>
    <x v="0"/>
  </r>
  <r>
    <s v="FAC18/00088"/>
    <d v="2019-03-24T00:00:00"/>
    <x v="19"/>
    <m/>
    <m/>
    <m/>
    <x v="2"/>
    <n v="270"/>
    <n v="18.899999999999999"/>
    <n v="288.89999999999998"/>
    <n v="0"/>
    <n v="288.89999999999998"/>
    <x v="2"/>
    <n v="312"/>
    <x v="0"/>
  </r>
  <r>
    <s v="FAC18/00100"/>
    <d v="2019-03-31T00:00:00"/>
    <x v="20"/>
    <m/>
    <m/>
    <m/>
    <x v="0"/>
    <n v="290"/>
    <n v="20.3"/>
    <n v="310.3"/>
    <n v="310.3"/>
    <n v="0"/>
    <x v="2"/>
    <n v="305"/>
    <x v="0"/>
  </r>
  <r>
    <s v="FAC18/00099"/>
    <d v="2019-03-31T00:00:00"/>
    <x v="21"/>
    <m/>
    <m/>
    <m/>
    <x v="1"/>
    <n v="1170"/>
    <n v="81.900000000000006"/>
    <n v="1251.9000000000001"/>
    <n v="1201.9000000000001"/>
    <n v="50"/>
    <x v="2"/>
    <n v="305"/>
    <x v="0"/>
  </r>
  <r>
    <s v="FAC18/00098"/>
    <d v="2019-03-31T00:00:00"/>
    <x v="22"/>
    <m/>
    <m/>
    <m/>
    <x v="2"/>
    <n v="60"/>
    <n v="4.2"/>
    <n v="64.2"/>
    <n v="0"/>
    <n v="64.2"/>
    <x v="2"/>
    <n v="305"/>
    <x v="0"/>
  </r>
  <r>
    <s v="FAC18/00097"/>
    <d v="2019-04-30T00:00:00"/>
    <x v="0"/>
    <m/>
    <m/>
    <m/>
    <x v="2"/>
    <n v="440"/>
    <n v="30.8"/>
    <n v="470.8"/>
    <n v="0"/>
    <n v="470.8"/>
    <x v="3"/>
    <n v="275"/>
    <x v="0"/>
  </r>
  <r>
    <s v="FAC18/00096"/>
    <d v="2019-04-30T00:00:00"/>
    <x v="1"/>
    <m/>
    <m/>
    <m/>
    <x v="1"/>
    <n v="560"/>
    <n v="39.200000000000003"/>
    <n v="599.20000000000005"/>
    <n v="360"/>
    <n v="239.20000000000005"/>
    <x v="3"/>
    <n v="275"/>
    <x v="0"/>
  </r>
  <r>
    <s v="FAC18/00095"/>
    <d v="2019-04-30T00:00:00"/>
    <x v="2"/>
    <m/>
    <m/>
    <m/>
    <x v="0"/>
    <n v="1049"/>
    <n v="73.430000000000007"/>
    <n v="1122.43"/>
    <n v="1122.43"/>
    <n v="0"/>
    <x v="3"/>
    <n v="275"/>
    <x v="0"/>
  </r>
  <r>
    <s v="FAC18/00094"/>
    <d v="2019-04-30T00:00:00"/>
    <x v="3"/>
    <m/>
    <m/>
    <m/>
    <x v="2"/>
    <n v="135"/>
    <n v="9.4499999999999993"/>
    <n v="144.44999999999999"/>
    <n v="0"/>
    <n v="144.44999999999999"/>
    <x v="3"/>
    <n v="275"/>
    <x v="0"/>
  </r>
  <r>
    <s v="FAC18/00093"/>
    <d v="2019-04-26T00:00:00"/>
    <x v="4"/>
    <m/>
    <m/>
    <m/>
    <x v="0"/>
    <n v="180"/>
    <n v="12.6"/>
    <n v="192.6"/>
    <n v="192.6"/>
    <n v="0"/>
    <x v="3"/>
    <n v="279"/>
    <x v="0"/>
  </r>
  <r>
    <s v="FAC18/00092"/>
    <d v="2019-04-25T00:00:00"/>
    <x v="5"/>
    <m/>
    <m/>
    <m/>
    <x v="2"/>
    <n v="30"/>
    <n v="2.1"/>
    <n v="32.1"/>
    <n v="0"/>
    <n v="32.1"/>
    <x v="3"/>
    <n v="280"/>
    <x v="0"/>
  </r>
  <r>
    <s v="FAC18/00091"/>
    <d v="2019-04-25T00:00:00"/>
    <x v="6"/>
    <m/>
    <m/>
    <m/>
    <x v="2"/>
    <n v="1512"/>
    <n v="105.84"/>
    <n v="1617.84"/>
    <n v="0"/>
    <n v="1617.84"/>
    <x v="3"/>
    <n v="280"/>
    <x v="0"/>
  </r>
  <r>
    <s v="FAC18/00090"/>
    <d v="2019-04-25T00:00:00"/>
    <x v="7"/>
    <m/>
    <m/>
    <m/>
    <x v="2"/>
    <n v="390"/>
    <n v="27.3"/>
    <n v="417.3"/>
    <n v="0"/>
    <n v="417.3"/>
    <x v="3"/>
    <n v="280"/>
    <x v="0"/>
  </r>
  <r>
    <s v="FAC18/00089"/>
    <d v="2019-04-25T00:00:00"/>
    <x v="8"/>
    <m/>
    <m/>
    <m/>
    <x v="2"/>
    <n v="90"/>
    <n v="6.3"/>
    <n v="96.3"/>
    <n v="0"/>
    <n v="96.3"/>
    <x v="3"/>
    <n v="280"/>
    <x v="0"/>
  </r>
  <r>
    <s v="FAC18/00088"/>
    <d v="2019-04-24T00:00:00"/>
    <x v="9"/>
    <m/>
    <m/>
    <m/>
    <x v="2"/>
    <n v="270"/>
    <n v="18.899999999999999"/>
    <n v="288.89999999999998"/>
    <n v="0"/>
    <n v="288.89999999999998"/>
    <x v="3"/>
    <n v="281"/>
    <x v="0"/>
  </r>
  <r>
    <s v="FAC18/00100"/>
    <d v="2019-04-30T00:00:00"/>
    <x v="10"/>
    <m/>
    <m/>
    <m/>
    <x v="0"/>
    <n v="290"/>
    <n v="20.3"/>
    <n v="310.3"/>
    <n v="310.3"/>
    <n v="0"/>
    <x v="3"/>
    <n v="275"/>
    <x v="0"/>
  </r>
  <r>
    <s v="FAC18/00099"/>
    <d v="2019-04-30T00:00:00"/>
    <x v="11"/>
    <m/>
    <m/>
    <m/>
    <x v="1"/>
    <n v="1170"/>
    <n v="81.900000000000006"/>
    <n v="1251.9000000000001"/>
    <n v="1201.9000000000001"/>
    <n v="50"/>
    <x v="3"/>
    <n v="275"/>
    <x v="0"/>
  </r>
  <r>
    <s v="FAC18/00098"/>
    <d v="2019-04-30T00:00:00"/>
    <x v="12"/>
    <m/>
    <m/>
    <m/>
    <x v="2"/>
    <n v="60"/>
    <n v="4.2"/>
    <n v="64.2"/>
    <n v="0"/>
    <n v="64.2"/>
    <x v="3"/>
    <n v="275"/>
    <x v="0"/>
  </r>
  <r>
    <s v="FAC18/00097"/>
    <d v="2019-04-30T00:00:00"/>
    <x v="13"/>
    <m/>
    <m/>
    <m/>
    <x v="2"/>
    <n v="440"/>
    <n v="30.8"/>
    <n v="470.8"/>
    <n v="0"/>
    <n v="470.8"/>
    <x v="3"/>
    <n v="275"/>
    <x v="0"/>
  </r>
  <r>
    <s v="FAC18/00096"/>
    <d v="2019-04-30T00:00:00"/>
    <x v="14"/>
    <m/>
    <m/>
    <m/>
    <x v="1"/>
    <n v="560"/>
    <n v="39.200000000000003"/>
    <n v="599.20000000000005"/>
    <n v="360"/>
    <n v="239.20000000000005"/>
    <x v="3"/>
    <n v="275"/>
    <x v="0"/>
  </r>
  <r>
    <s v="FAC18/00095"/>
    <d v="2019-04-30T00:00:00"/>
    <x v="15"/>
    <m/>
    <m/>
    <m/>
    <x v="0"/>
    <n v="1049"/>
    <n v="73.430000000000007"/>
    <n v="1122.43"/>
    <n v="1122.43"/>
    <n v="0"/>
    <x v="3"/>
    <n v="275"/>
    <x v="0"/>
  </r>
  <r>
    <s v="FAC18/00094"/>
    <d v="2019-04-30T00:00:00"/>
    <x v="16"/>
    <m/>
    <m/>
    <m/>
    <x v="2"/>
    <n v="135"/>
    <n v="9.4499999999999993"/>
    <n v="144.44999999999999"/>
    <n v="0"/>
    <n v="144.44999999999999"/>
    <x v="3"/>
    <n v="275"/>
    <x v="0"/>
  </r>
  <r>
    <s v="FAC18/00093"/>
    <d v="2019-04-26T00:00:00"/>
    <x v="17"/>
    <m/>
    <m/>
    <m/>
    <x v="0"/>
    <n v="180"/>
    <n v="12.6"/>
    <n v="192.6"/>
    <n v="192.6"/>
    <n v="0"/>
    <x v="3"/>
    <n v="279"/>
    <x v="0"/>
  </r>
  <r>
    <s v="FAC18/00092"/>
    <d v="2019-04-25T00:00:00"/>
    <x v="18"/>
    <m/>
    <m/>
    <m/>
    <x v="2"/>
    <n v="30"/>
    <n v="2.1"/>
    <n v="32.1"/>
    <n v="0"/>
    <n v="32.1"/>
    <x v="3"/>
    <n v="280"/>
    <x v="0"/>
  </r>
  <r>
    <s v="FAC18/00091"/>
    <d v="2019-04-25T00:00:00"/>
    <x v="19"/>
    <m/>
    <m/>
    <m/>
    <x v="2"/>
    <n v="1512"/>
    <n v="105.84"/>
    <n v="1617.84"/>
    <n v="0"/>
    <n v="1617.84"/>
    <x v="3"/>
    <n v="280"/>
    <x v="0"/>
  </r>
  <r>
    <s v="FAC18/00090"/>
    <d v="2019-04-25T00:00:00"/>
    <x v="20"/>
    <m/>
    <m/>
    <m/>
    <x v="2"/>
    <n v="390"/>
    <n v="27.3"/>
    <n v="417.3"/>
    <n v="0"/>
    <n v="417.3"/>
    <x v="3"/>
    <n v="280"/>
    <x v="0"/>
  </r>
  <r>
    <s v="FAC18/00089"/>
    <d v="2019-04-25T00:00:00"/>
    <x v="21"/>
    <m/>
    <m/>
    <m/>
    <x v="2"/>
    <n v="90"/>
    <n v="6.3"/>
    <n v="96.3"/>
    <n v="0"/>
    <n v="96.3"/>
    <x v="3"/>
    <n v="280"/>
    <x v="0"/>
  </r>
  <r>
    <s v="FAC18/00088"/>
    <d v="2019-04-24T00:00:00"/>
    <x v="22"/>
    <m/>
    <m/>
    <m/>
    <x v="2"/>
    <n v="270"/>
    <n v="18.899999999999999"/>
    <n v="288.89999999999998"/>
    <n v="0"/>
    <n v="288.89999999999998"/>
    <x v="3"/>
    <n v="281"/>
    <x v="0"/>
  </r>
  <r>
    <s v="FAC18/00100"/>
    <d v="2019-05-31T00:00:00"/>
    <x v="0"/>
    <m/>
    <m/>
    <m/>
    <x v="0"/>
    <n v="290"/>
    <n v="20.3"/>
    <n v="310.3"/>
    <n v="310.3"/>
    <n v="0"/>
    <x v="4"/>
    <n v="244"/>
    <x v="0"/>
  </r>
  <r>
    <s v="FAC18/00099"/>
    <d v="2019-05-31T00:00:00"/>
    <x v="1"/>
    <m/>
    <m/>
    <m/>
    <x v="1"/>
    <n v="1170"/>
    <n v="81.900000000000006"/>
    <n v="1251.9000000000001"/>
    <n v="1201.9000000000001"/>
    <n v="50"/>
    <x v="4"/>
    <n v="244"/>
    <x v="0"/>
  </r>
  <r>
    <s v="FAC18/00098"/>
    <d v="2019-05-31T00:00:00"/>
    <x v="2"/>
    <m/>
    <m/>
    <m/>
    <x v="2"/>
    <n v="60"/>
    <n v="4.2"/>
    <n v="64.2"/>
    <n v="0"/>
    <n v="64.2"/>
    <x v="4"/>
    <n v="244"/>
    <x v="0"/>
  </r>
  <r>
    <s v="FAC18/00097"/>
    <d v="2019-05-31T00:00:00"/>
    <x v="3"/>
    <m/>
    <m/>
    <m/>
    <x v="2"/>
    <n v="440"/>
    <n v="30.8"/>
    <n v="470.8"/>
    <n v="0"/>
    <n v="470.8"/>
    <x v="4"/>
    <n v="244"/>
    <x v="0"/>
  </r>
  <r>
    <s v="FAC18/00096"/>
    <d v="2019-05-31T00:00:00"/>
    <x v="4"/>
    <m/>
    <m/>
    <m/>
    <x v="1"/>
    <n v="560"/>
    <n v="39.200000000000003"/>
    <n v="599.20000000000005"/>
    <n v="360"/>
    <n v="239.20000000000005"/>
    <x v="4"/>
    <n v="244"/>
    <x v="0"/>
  </r>
  <r>
    <s v="FAC18/00095"/>
    <d v="2019-05-31T00:00:00"/>
    <x v="5"/>
    <m/>
    <m/>
    <m/>
    <x v="0"/>
    <n v="1049"/>
    <n v="73.430000000000007"/>
    <n v="1122.43"/>
    <n v="1122.43"/>
    <n v="0"/>
    <x v="4"/>
    <n v="244"/>
    <x v="0"/>
  </r>
  <r>
    <s v="FAC18/00094"/>
    <d v="2019-05-30T00:00:00"/>
    <x v="6"/>
    <m/>
    <m/>
    <m/>
    <x v="2"/>
    <n v="135"/>
    <n v="9.4499999999999993"/>
    <n v="144.44999999999999"/>
    <n v="0"/>
    <n v="144.44999999999999"/>
    <x v="4"/>
    <n v="245"/>
    <x v="0"/>
  </r>
  <r>
    <s v="FAC18/00093"/>
    <d v="2019-05-26T00:00:00"/>
    <x v="7"/>
    <m/>
    <m/>
    <m/>
    <x v="0"/>
    <n v="180"/>
    <n v="12.6"/>
    <n v="192.6"/>
    <n v="192.6"/>
    <n v="0"/>
    <x v="4"/>
    <n v="249"/>
    <x v="0"/>
  </r>
  <r>
    <s v="FAC18/00092"/>
    <d v="2019-05-25T00:00:00"/>
    <x v="8"/>
    <m/>
    <m/>
    <m/>
    <x v="2"/>
    <n v="30"/>
    <n v="2.1"/>
    <n v="32.1"/>
    <n v="0"/>
    <n v="32.1"/>
    <x v="4"/>
    <n v="250"/>
    <x v="0"/>
  </r>
  <r>
    <s v="FAC18/00091"/>
    <d v="2019-05-25T00:00:00"/>
    <x v="9"/>
    <m/>
    <m/>
    <m/>
    <x v="2"/>
    <n v="1512"/>
    <n v="105.84"/>
    <n v="1617.84"/>
    <n v="0"/>
    <n v="1617.84"/>
    <x v="4"/>
    <n v="250"/>
    <x v="0"/>
  </r>
  <r>
    <s v="FAC18/00090"/>
    <d v="2019-05-25T00:00:00"/>
    <x v="10"/>
    <m/>
    <m/>
    <m/>
    <x v="2"/>
    <n v="390"/>
    <n v="27.3"/>
    <n v="417.3"/>
    <n v="0"/>
    <n v="417.3"/>
    <x v="4"/>
    <n v="250"/>
    <x v="0"/>
  </r>
  <r>
    <s v="FAC18/00089"/>
    <d v="2019-05-25T00:00:00"/>
    <x v="11"/>
    <m/>
    <m/>
    <m/>
    <x v="2"/>
    <n v="90"/>
    <n v="6.3"/>
    <n v="96.3"/>
    <n v="0"/>
    <n v="96.3"/>
    <x v="4"/>
    <n v="250"/>
    <x v="0"/>
  </r>
  <r>
    <s v="FAC18/00088"/>
    <d v="2019-05-24T00:00:00"/>
    <x v="12"/>
    <m/>
    <m/>
    <m/>
    <x v="2"/>
    <n v="270"/>
    <n v="18.899999999999999"/>
    <n v="288.89999999999998"/>
    <n v="0"/>
    <n v="288.89999999999998"/>
    <x v="4"/>
    <n v="251"/>
    <x v="0"/>
  </r>
  <r>
    <s v="FAC18/00100"/>
    <d v="2019-06-30T00:00:00"/>
    <x v="0"/>
    <m/>
    <m/>
    <m/>
    <x v="0"/>
    <n v="290"/>
    <n v="20.3"/>
    <n v="310.3"/>
    <n v="310.3"/>
    <n v="0"/>
    <x v="5"/>
    <n v="214"/>
    <x v="0"/>
  </r>
  <r>
    <s v="FAC18/00099"/>
    <d v="2019-06-30T00:00:00"/>
    <x v="1"/>
    <m/>
    <m/>
    <m/>
    <x v="1"/>
    <n v="1170"/>
    <n v="81.900000000000006"/>
    <n v="1251.9000000000001"/>
    <n v="1201.9000000000001"/>
    <n v="50"/>
    <x v="5"/>
    <n v="214"/>
    <x v="0"/>
  </r>
  <r>
    <s v="FAC18/00098"/>
    <d v="2019-06-30T00:00:00"/>
    <x v="2"/>
    <m/>
    <m/>
    <m/>
    <x v="2"/>
    <n v="60"/>
    <n v="4.2"/>
    <n v="64.2"/>
    <n v="0"/>
    <n v="64.2"/>
    <x v="5"/>
    <n v="214"/>
    <x v="0"/>
  </r>
  <r>
    <s v="FAC18/00097"/>
    <d v="2019-06-30T00:00:00"/>
    <x v="3"/>
    <m/>
    <m/>
    <m/>
    <x v="2"/>
    <n v="440"/>
    <n v="30.8"/>
    <n v="470.8"/>
    <n v="0"/>
    <n v="470.8"/>
    <x v="5"/>
    <n v="214"/>
    <x v="0"/>
  </r>
  <r>
    <s v="FAC18/00096"/>
    <d v="2019-06-30T00:00:00"/>
    <x v="4"/>
    <m/>
    <m/>
    <m/>
    <x v="1"/>
    <n v="560"/>
    <n v="39.200000000000003"/>
    <n v="599.20000000000005"/>
    <n v="360"/>
    <n v="239.20000000000005"/>
    <x v="5"/>
    <n v="214"/>
    <x v="0"/>
  </r>
  <r>
    <s v="FAC18/00095"/>
    <d v="2019-06-30T00:00:00"/>
    <x v="5"/>
    <m/>
    <m/>
    <m/>
    <x v="0"/>
    <n v="1049"/>
    <n v="73.430000000000007"/>
    <n v="1122.43"/>
    <n v="1122.43"/>
    <n v="0"/>
    <x v="5"/>
    <n v="214"/>
    <x v="0"/>
  </r>
  <r>
    <s v="FAC18/00094"/>
    <d v="2019-06-30T00:00:00"/>
    <x v="6"/>
    <m/>
    <m/>
    <m/>
    <x v="2"/>
    <n v="135"/>
    <n v="9.4499999999999993"/>
    <n v="144.44999999999999"/>
    <n v="0"/>
    <n v="144.44999999999999"/>
    <x v="5"/>
    <n v="214"/>
    <x v="0"/>
  </r>
  <r>
    <s v="FAC18/00093"/>
    <d v="2019-06-26T00:00:00"/>
    <x v="7"/>
    <m/>
    <m/>
    <m/>
    <x v="0"/>
    <n v="180"/>
    <n v="12.6"/>
    <n v="192.6"/>
    <n v="192.6"/>
    <n v="0"/>
    <x v="5"/>
    <n v="218"/>
    <x v="0"/>
  </r>
  <r>
    <s v="FAC18/00092"/>
    <d v="2019-06-25T00:00:00"/>
    <x v="8"/>
    <m/>
    <m/>
    <m/>
    <x v="2"/>
    <n v="30"/>
    <n v="2.1"/>
    <n v="32.1"/>
    <n v="0"/>
    <n v="32.1"/>
    <x v="5"/>
    <n v="219"/>
    <x v="0"/>
  </r>
  <r>
    <s v="FAC18/00091"/>
    <d v="2019-06-25T00:00:00"/>
    <x v="9"/>
    <m/>
    <m/>
    <m/>
    <x v="2"/>
    <n v="1512"/>
    <n v="105.84"/>
    <n v="1617.84"/>
    <n v="0"/>
    <n v="1617.84"/>
    <x v="5"/>
    <n v="219"/>
    <x v="0"/>
  </r>
  <r>
    <s v="FAC18/00090"/>
    <d v="2019-06-25T00:00:00"/>
    <x v="10"/>
    <m/>
    <m/>
    <m/>
    <x v="2"/>
    <n v="390"/>
    <n v="27.3"/>
    <n v="417.3"/>
    <n v="0"/>
    <n v="417.3"/>
    <x v="5"/>
    <n v="219"/>
    <x v="0"/>
  </r>
  <r>
    <s v="FAC18/00089"/>
    <d v="2019-06-25T00:00:00"/>
    <x v="11"/>
    <m/>
    <m/>
    <m/>
    <x v="2"/>
    <n v="90"/>
    <n v="6.3"/>
    <n v="96.3"/>
    <n v="0"/>
    <n v="96.3"/>
    <x v="5"/>
    <n v="219"/>
    <x v="0"/>
  </r>
  <r>
    <s v="FAC18/00088"/>
    <d v="2019-06-24T00:00:00"/>
    <x v="12"/>
    <m/>
    <m/>
    <m/>
    <x v="2"/>
    <n v="270"/>
    <n v="18.899999999999999"/>
    <n v="288.89999999999998"/>
    <n v="0"/>
    <n v="288.89999999999998"/>
    <x v="5"/>
    <n v="220"/>
    <x v="0"/>
  </r>
  <r>
    <s v="FAC18/00100"/>
    <d v="2019-06-24T00:00:00"/>
    <x v="13"/>
    <m/>
    <m/>
    <m/>
    <x v="0"/>
    <n v="290"/>
    <n v="20.3"/>
    <n v="310.3"/>
    <n v="310.3"/>
    <n v="0"/>
    <x v="5"/>
    <n v="220"/>
    <x v="0"/>
  </r>
  <r>
    <s v="FAC18/00099"/>
    <d v="2019-06-24T00:00:00"/>
    <x v="14"/>
    <m/>
    <m/>
    <m/>
    <x v="1"/>
    <n v="1170"/>
    <n v="81.900000000000006"/>
    <n v="1251.9000000000001"/>
    <n v="1201.9000000000001"/>
    <n v="50"/>
    <x v="5"/>
    <n v="220"/>
    <x v="0"/>
  </r>
  <r>
    <s v="FAC18/00098"/>
    <d v="2019-07-31T00:00:00"/>
    <x v="0"/>
    <m/>
    <m/>
    <m/>
    <x v="2"/>
    <n v="60"/>
    <n v="4.2"/>
    <n v="64.2"/>
    <n v="0"/>
    <n v="64.2"/>
    <x v="6"/>
    <n v="183"/>
    <x v="0"/>
  </r>
  <r>
    <s v="FAC18/00097"/>
    <d v="2019-07-31T00:00:00"/>
    <x v="1"/>
    <m/>
    <m/>
    <m/>
    <x v="2"/>
    <n v="440"/>
    <n v="30.8"/>
    <n v="470.8"/>
    <n v="0"/>
    <n v="470.8"/>
    <x v="6"/>
    <n v="183"/>
    <x v="0"/>
  </r>
  <r>
    <s v="FAC18/00096"/>
    <d v="2019-07-31T00:00:00"/>
    <x v="2"/>
    <m/>
    <m/>
    <m/>
    <x v="1"/>
    <n v="560"/>
    <n v="39.200000000000003"/>
    <n v="599.20000000000005"/>
    <n v="360"/>
    <n v="239.20000000000005"/>
    <x v="6"/>
    <n v="183"/>
    <x v="0"/>
  </r>
  <r>
    <s v="FAC18/00095"/>
    <d v="2019-07-31T00:00:00"/>
    <x v="3"/>
    <m/>
    <m/>
    <m/>
    <x v="0"/>
    <n v="1049"/>
    <n v="73.430000000000007"/>
    <n v="1122.43"/>
    <n v="1122.43"/>
    <n v="0"/>
    <x v="6"/>
    <n v="183"/>
    <x v="0"/>
  </r>
  <r>
    <s v="FAC18/00094"/>
    <d v="2019-07-30T00:00:00"/>
    <x v="4"/>
    <m/>
    <m/>
    <m/>
    <x v="2"/>
    <n v="135"/>
    <n v="9.4499999999999993"/>
    <n v="144.44999999999999"/>
    <n v="0"/>
    <n v="144.44999999999999"/>
    <x v="6"/>
    <n v="184"/>
    <x v="0"/>
  </r>
  <r>
    <s v="FAC18/00093"/>
    <d v="2019-07-26T00:00:00"/>
    <x v="5"/>
    <m/>
    <m/>
    <m/>
    <x v="0"/>
    <n v="180"/>
    <n v="12.6"/>
    <n v="192.6"/>
    <n v="192.6"/>
    <n v="0"/>
    <x v="6"/>
    <n v="188"/>
    <x v="0"/>
  </r>
  <r>
    <s v="FAC18/00092"/>
    <d v="2019-07-25T00:00:00"/>
    <x v="6"/>
    <m/>
    <m/>
    <m/>
    <x v="2"/>
    <n v="30"/>
    <n v="2.1"/>
    <n v="32.1"/>
    <n v="0"/>
    <n v="32.1"/>
    <x v="6"/>
    <n v="189"/>
    <x v="0"/>
  </r>
  <r>
    <s v="FAC18/00091"/>
    <d v="2019-07-25T00:00:00"/>
    <x v="7"/>
    <m/>
    <m/>
    <m/>
    <x v="2"/>
    <n v="1512"/>
    <n v="105.84"/>
    <n v="1617.84"/>
    <n v="0"/>
    <n v="1617.84"/>
    <x v="6"/>
    <n v="189"/>
    <x v="0"/>
  </r>
  <r>
    <s v="FAC18/00090"/>
    <d v="2019-07-25T00:00:00"/>
    <x v="8"/>
    <m/>
    <m/>
    <m/>
    <x v="2"/>
    <n v="390"/>
    <n v="27.3"/>
    <n v="417.3"/>
    <n v="0"/>
    <n v="417.3"/>
    <x v="6"/>
    <n v="189"/>
    <x v="0"/>
  </r>
  <r>
    <s v="FAC18/00089"/>
    <d v="2019-07-25T00:00:00"/>
    <x v="9"/>
    <m/>
    <m/>
    <m/>
    <x v="2"/>
    <n v="90"/>
    <n v="6.3"/>
    <n v="96.3"/>
    <n v="0"/>
    <n v="96.3"/>
    <x v="6"/>
    <n v="189"/>
    <x v="0"/>
  </r>
  <r>
    <s v="FAC18/00088"/>
    <d v="2019-07-24T00:00:00"/>
    <x v="10"/>
    <m/>
    <m/>
    <m/>
    <x v="2"/>
    <n v="270"/>
    <n v="18.899999999999999"/>
    <n v="288.89999999999998"/>
    <n v="0"/>
    <n v="288.89999999999998"/>
    <x v="6"/>
    <n v="190"/>
    <x v="0"/>
  </r>
  <r>
    <s v="FAC18/00100"/>
    <d v="2019-07-30T00:00:00"/>
    <x v="11"/>
    <m/>
    <m/>
    <m/>
    <x v="0"/>
    <n v="290"/>
    <n v="20.3"/>
    <n v="310.3"/>
    <n v="310.3"/>
    <n v="0"/>
    <x v="6"/>
    <n v="184"/>
    <x v="0"/>
  </r>
  <r>
    <s v="FAC18/00099"/>
    <d v="2019-07-30T00:00:00"/>
    <x v="12"/>
    <m/>
    <m/>
    <m/>
    <x v="1"/>
    <n v="1170"/>
    <n v="81.900000000000006"/>
    <n v="1251.9000000000001"/>
    <n v="1201.9000000000001"/>
    <n v="50"/>
    <x v="6"/>
    <n v="184"/>
    <x v="0"/>
  </r>
  <r>
    <s v="FAC18/00098"/>
    <d v="2019-07-30T00:00:00"/>
    <x v="13"/>
    <m/>
    <m/>
    <m/>
    <x v="2"/>
    <n v="60"/>
    <n v="4.2"/>
    <n v="64.2"/>
    <n v="0"/>
    <n v="64.2"/>
    <x v="6"/>
    <n v="184"/>
    <x v="0"/>
  </r>
  <r>
    <s v="FAC18/00097"/>
    <d v="2019-07-30T00:00:00"/>
    <x v="14"/>
    <m/>
    <m/>
    <m/>
    <x v="2"/>
    <n v="440"/>
    <n v="30.8"/>
    <n v="470.8"/>
    <n v="0"/>
    <n v="470.8"/>
    <x v="6"/>
    <n v="184"/>
    <x v="0"/>
  </r>
  <r>
    <s v="FAC18/00096"/>
    <d v="2019-07-30T00:00:00"/>
    <x v="15"/>
    <m/>
    <m/>
    <m/>
    <x v="1"/>
    <n v="560"/>
    <n v="39.200000000000003"/>
    <n v="599.20000000000005"/>
    <n v="360"/>
    <n v="239.20000000000005"/>
    <x v="6"/>
    <n v="184"/>
    <x v="0"/>
  </r>
  <r>
    <s v="FAC18/00095"/>
    <d v="2019-07-30T00:00:00"/>
    <x v="16"/>
    <m/>
    <m/>
    <m/>
    <x v="0"/>
    <n v="1049"/>
    <n v="73.430000000000007"/>
    <n v="1122.43"/>
    <n v="1122.43"/>
    <n v="0"/>
    <x v="6"/>
    <n v="184"/>
    <x v="0"/>
  </r>
  <r>
    <s v="FAC18/00094"/>
    <d v="2019-07-30T00:00:00"/>
    <x v="17"/>
    <m/>
    <m/>
    <m/>
    <x v="2"/>
    <n v="135"/>
    <n v="9.4499999999999993"/>
    <n v="144.44999999999999"/>
    <n v="0"/>
    <n v="144.44999999999999"/>
    <x v="6"/>
    <n v="184"/>
    <x v="0"/>
  </r>
  <r>
    <s v="FAC18/00093"/>
    <d v="2019-07-26T00:00:00"/>
    <x v="18"/>
    <m/>
    <m/>
    <m/>
    <x v="0"/>
    <n v="180"/>
    <n v="12.6"/>
    <n v="192.6"/>
    <n v="192.6"/>
    <n v="0"/>
    <x v="6"/>
    <n v="188"/>
    <x v="0"/>
  </r>
  <r>
    <s v="FAC18/00092"/>
    <d v="2019-07-25T00:00:00"/>
    <x v="19"/>
    <m/>
    <m/>
    <m/>
    <x v="2"/>
    <n v="30"/>
    <n v="2.1"/>
    <n v="32.1"/>
    <n v="0"/>
    <n v="32.1"/>
    <x v="6"/>
    <n v="189"/>
    <x v="0"/>
  </r>
  <r>
    <s v="FAC18/00091"/>
    <d v="2019-07-25T00:00:00"/>
    <x v="20"/>
    <m/>
    <m/>
    <m/>
    <x v="2"/>
    <n v="1512"/>
    <n v="105.84"/>
    <n v="1617.84"/>
    <n v="0"/>
    <n v="1617.84"/>
    <x v="6"/>
    <n v="189"/>
    <x v="0"/>
  </r>
  <r>
    <s v="FAC18/00090"/>
    <d v="2019-07-25T00:00:00"/>
    <x v="21"/>
    <m/>
    <m/>
    <m/>
    <x v="2"/>
    <n v="390"/>
    <n v="27.3"/>
    <n v="417.3"/>
    <n v="0"/>
    <n v="417.3"/>
    <x v="6"/>
    <n v="189"/>
    <x v="0"/>
  </r>
  <r>
    <s v="FAC18/00089"/>
    <d v="2019-07-25T00:00:00"/>
    <x v="22"/>
    <m/>
    <m/>
    <m/>
    <x v="2"/>
    <n v="90"/>
    <n v="6.3"/>
    <n v="96.3"/>
    <n v="0"/>
    <n v="96.3"/>
    <x v="6"/>
    <n v="189"/>
    <x v="0"/>
  </r>
  <r>
    <s v="FAC18/00088"/>
    <d v="2019-07-24T00:00:00"/>
    <x v="23"/>
    <m/>
    <m/>
    <m/>
    <x v="2"/>
    <n v="270"/>
    <n v="18.899999999999999"/>
    <n v="288.89999999999998"/>
    <n v="0"/>
    <n v="288.89999999999998"/>
    <x v="6"/>
    <n v="190"/>
    <x v="0"/>
  </r>
  <r>
    <s v="FAC18/00100"/>
    <d v="2019-07-24T00:00:00"/>
    <x v="24"/>
    <m/>
    <m/>
    <m/>
    <x v="0"/>
    <n v="290"/>
    <n v="20.3"/>
    <n v="310.3"/>
    <n v="310.3"/>
    <n v="0"/>
    <x v="6"/>
    <n v="190"/>
    <x v="0"/>
  </r>
  <r>
    <s v="FAC18/00099"/>
    <d v="2019-07-24T00:00:00"/>
    <x v="25"/>
    <m/>
    <m/>
    <m/>
    <x v="1"/>
    <n v="1170"/>
    <n v="81.900000000000006"/>
    <n v="1251.9000000000001"/>
    <n v="1201.9000000000001"/>
    <n v="50"/>
    <x v="6"/>
    <n v="190"/>
    <x v="0"/>
  </r>
  <r>
    <s v="FAC18/00098"/>
    <d v="2019-08-31T00:00:00"/>
    <x v="0"/>
    <m/>
    <m/>
    <m/>
    <x v="2"/>
    <n v="60"/>
    <n v="4.2"/>
    <n v="64.2"/>
    <n v="0"/>
    <n v="64.2"/>
    <x v="7"/>
    <n v="152"/>
    <x v="0"/>
  </r>
  <r>
    <s v="FAC18/00097"/>
    <d v="2019-08-31T00:00:00"/>
    <x v="1"/>
    <m/>
    <m/>
    <m/>
    <x v="2"/>
    <n v="440"/>
    <n v="30.8"/>
    <n v="470.8"/>
    <n v="0"/>
    <n v="470.8"/>
    <x v="7"/>
    <n v="152"/>
    <x v="0"/>
  </r>
  <r>
    <s v="FAC18/00096"/>
    <d v="2019-08-31T00:00:00"/>
    <x v="2"/>
    <m/>
    <m/>
    <m/>
    <x v="1"/>
    <n v="560"/>
    <n v="39.200000000000003"/>
    <n v="599.20000000000005"/>
    <n v="360"/>
    <n v="239.20000000000005"/>
    <x v="7"/>
    <n v="152"/>
    <x v="0"/>
  </r>
  <r>
    <s v="FAC18/00095"/>
    <d v="2019-08-31T00:00:00"/>
    <x v="3"/>
    <m/>
    <m/>
    <m/>
    <x v="0"/>
    <n v="1049"/>
    <n v="73.430000000000007"/>
    <n v="1122.43"/>
    <n v="1122.43"/>
    <n v="0"/>
    <x v="7"/>
    <n v="152"/>
    <x v="0"/>
  </r>
  <r>
    <s v="FAC18/00094"/>
    <d v="2019-08-30T00:00:00"/>
    <x v="4"/>
    <m/>
    <m/>
    <m/>
    <x v="2"/>
    <n v="135"/>
    <n v="9.4499999999999993"/>
    <n v="144.44999999999999"/>
    <n v="0"/>
    <n v="144.44999999999999"/>
    <x v="7"/>
    <n v="153"/>
    <x v="0"/>
  </r>
  <r>
    <s v="FAC18/00093"/>
    <d v="2019-08-26T00:00:00"/>
    <x v="5"/>
    <m/>
    <m/>
    <m/>
    <x v="0"/>
    <n v="180"/>
    <n v="12.6"/>
    <n v="192.6"/>
    <n v="192.6"/>
    <n v="0"/>
    <x v="7"/>
    <n v="157"/>
    <x v="0"/>
  </r>
  <r>
    <s v="FAC18/00092"/>
    <d v="2019-08-25T00:00:00"/>
    <x v="6"/>
    <m/>
    <m/>
    <m/>
    <x v="2"/>
    <n v="30"/>
    <n v="2.1"/>
    <n v="32.1"/>
    <n v="0"/>
    <n v="32.1"/>
    <x v="7"/>
    <n v="158"/>
    <x v="0"/>
  </r>
  <r>
    <s v="FAC18/00091"/>
    <d v="2019-08-25T00:00:00"/>
    <x v="7"/>
    <m/>
    <m/>
    <m/>
    <x v="2"/>
    <n v="1512"/>
    <n v="105.84"/>
    <n v="1617.84"/>
    <n v="0"/>
    <n v="1617.84"/>
    <x v="7"/>
    <n v="158"/>
    <x v="0"/>
  </r>
  <r>
    <s v="FAC18/00090"/>
    <d v="2019-08-25T00:00:00"/>
    <x v="8"/>
    <m/>
    <m/>
    <m/>
    <x v="2"/>
    <n v="390"/>
    <n v="27.3"/>
    <n v="417.3"/>
    <n v="0"/>
    <n v="417.3"/>
    <x v="7"/>
    <n v="158"/>
    <x v="0"/>
  </r>
  <r>
    <s v="FAC18/00089"/>
    <d v="2019-08-25T00:00:00"/>
    <x v="9"/>
    <m/>
    <m/>
    <m/>
    <x v="2"/>
    <n v="90"/>
    <n v="6.3"/>
    <n v="96.3"/>
    <n v="0"/>
    <n v="96.3"/>
    <x v="7"/>
    <n v="158"/>
    <x v="0"/>
  </r>
  <r>
    <s v="FAC18/00088"/>
    <d v="2019-08-24T00:00:00"/>
    <x v="10"/>
    <m/>
    <m/>
    <m/>
    <x v="2"/>
    <n v="270"/>
    <n v="18.899999999999999"/>
    <n v="288.89999999999998"/>
    <n v="0"/>
    <n v="288.89999999999998"/>
    <x v="7"/>
    <n v="159"/>
    <x v="0"/>
  </r>
  <r>
    <s v="FAC18/00100"/>
    <d v="2019-08-30T00:00:00"/>
    <x v="11"/>
    <m/>
    <m/>
    <m/>
    <x v="0"/>
    <n v="290"/>
    <n v="20.3"/>
    <n v="310.3"/>
    <n v="310.3"/>
    <n v="0"/>
    <x v="7"/>
    <n v="153"/>
    <x v="0"/>
  </r>
  <r>
    <s v="FAC18/00099"/>
    <d v="2019-08-30T00:00:00"/>
    <x v="12"/>
    <m/>
    <m/>
    <m/>
    <x v="1"/>
    <n v="1170"/>
    <n v="81.900000000000006"/>
    <n v="1251.9000000000001"/>
    <n v="1201.9000000000001"/>
    <n v="50"/>
    <x v="7"/>
    <n v="153"/>
    <x v="0"/>
  </r>
  <r>
    <s v="FAC18/00098"/>
    <d v="2019-08-30T00:00:00"/>
    <x v="13"/>
    <m/>
    <m/>
    <m/>
    <x v="2"/>
    <n v="60"/>
    <n v="4.2"/>
    <n v="64.2"/>
    <n v="0"/>
    <n v="64.2"/>
    <x v="7"/>
    <n v="153"/>
    <x v="0"/>
  </r>
  <r>
    <s v="FAC18/00097"/>
    <d v="2019-09-30T00:00:00"/>
    <x v="0"/>
    <m/>
    <m/>
    <m/>
    <x v="2"/>
    <n v="440"/>
    <n v="30.8"/>
    <n v="470.8"/>
    <n v="0"/>
    <n v="470.8"/>
    <x v="8"/>
    <n v="122"/>
    <x v="0"/>
  </r>
  <r>
    <s v="FAC18/00096"/>
    <d v="2019-09-30T00:00:00"/>
    <x v="1"/>
    <m/>
    <m/>
    <m/>
    <x v="1"/>
    <n v="560"/>
    <n v="39.200000000000003"/>
    <n v="599.20000000000005"/>
    <n v="360"/>
    <n v="239.20000000000005"/>
    <x v="8"/>
    <n v="122"/>
    <x v="0"/>
  </r>
  <r>
    <s v="FAC18/00095"/>
    <d v="2019-09-30T00:00:00"/>
    <x v="2"/>
    <m/>
    <m/>
    <m/>
    <x v="0"/>
    <n v="1049"/>
    <n v="73.430000000000007"/>
    <n v="1122.43"/>
    <n v="1122.43"/>
    <n v="0"/>
    <x v="8"/>
    <n v="122"/>
    <x v="0"/>
  </r>
  <r>
    <s v="FAC18/00094"/>
    <d v="2019-09-30T00:00:00"/>
    <x v="3"/>
    <m/>
    <m/>
    <m/>
    <x v="2"/>
    <n v="135"/>
    <n v="9.4499999999999993"/>
    <n v="144.44999999999999"/>
    <n v="0"/>
    <n v="144.44999999999999"/>
    <x v="8"/>
    <n v="122"/>
    <x v="0"/>
  </r>
  <r>
    <s v="FAC18/00093"/>
    <d v="2019-09-26T00:00:00"/>
    <x v="4"/>
    <m/>
    <m/>
    <m/>
    <x v="0"/>
    <n v="180"/>
    <n v="12.6"/>
    <n v="192.6"/>
    <n v="192.6"/>
    <n v="0"/>
    <x v="8"/>
    <n v="126"/>
    <x v="0"/>
  </r>
  <r>
    <s v="FAC18/00092"/>
    <d v="2019-09-25T00:00:00"/>
    <x v="5"/>
    <m/>
    <m/>
    <m/>
    <x v="2"/>
    <n v="30"/>
    <n v="2.1"/>
    <n v="32.1"/>
    <n v="0"/>
    <n v="32.1"/>
    <x v="8"/>
    <n v="127"/>
    <x v="0"/>
  </r>
  <r>
    <s v="FAC18/00091"/>
    <d v="2019-09-25T00:00:00"/>
    <x v="6"/>
    <m/>
    <m/>
    <m/>
    <x v="2"/>
    <n v="1512"/>
    <n v="105.84"/>
    <n v="1617.84"/>
    <n v="0"/>
    <n v="1617.84"/>
    <x v="8"/>
    <n v="127"/>
    <x v="0"/>
  </r>
  <r>
    <s v="FAC18/00090"/>
    <d v="2019-09-25T00:00:00"/>
    <x v="7"/>
    <m/>
    <m/>
    <m/>
    <x v="2"/>
    <n v="390"/>
    <n v="27.3"/>
    <n v="417.3"/>
    <n v="0"/>
    <n v="417.3"/>
    <x v="8"/>
    <n v="127"/>
    <x v="0"/>
  </r>
  <r>
    <s v="FAC18/00089"/>
    <d v="2019-09-25T00:00:00"/>
    <x v="8"/>
    <m/>
    <m/>
    <m/>
    <x v="2"/>
    <n v="90"/>
    <n v="6.3"/>
    <n v="96.3"/>
    <n v="0"/>
    <n v="96.3"/>
    <x v="8"/>
    <n v="127"/>
    <x v="0"/>
  </r>
  <r>
    <s v="FAC18/00088"/>
    <d v="2019-09-24T00:00:00"/>
    <x v="9"/>
    <m/>
    <m/>
    <m/>
    <x v="2"/>
    <n v="270"/>
    <n v="18.899999999999999"/>
    <n v="288.89999999999998"/>
    <n v="0"/>
    <n v="288.89999999999998"/>
    <x v="8"/>
    <n v="128"/>
    <x v="0"/>
  </r>
  <r>
    <s v="FAC18/00100"/>
    <d v="2019-09-24T00:00:00"/>
    <x v="10"/>
    <m/>
    <m/>
    <m/>
    <x v="0"/>
    <n v="290"/>
    <n v="20.3"/>
    <n v="310.3"/>
    <n v="310.3"/>
    <n v="0"/>
    <x v="8"/>
    <n v="128"/>
    <x v="0"/>
  </r>
  <r>
    <s v="FAC18/00099"/>
    <d v="2019-09-24T00:00:00"/>
    <x v="11"/>
    <m/>
    <m/>
    <m/>
    <x v="1"/>
    <n v="1170"/>
    <n v="81.900000000000006"/>
    <n v="1251.9000000000001"/>
    <n v="1201.9000000000001"/>
    <n v="50"/>
    <x v="8"/>
    <n v="128"/>
    <x v="0"/>
  </r>
  <r>
    <s v="FAC18/00098"/>
    <d v="2019-09-24T00:00:00"/>
    <x v="12"/>
    <m/>
    <m/>
    <m/>
    <x v="2"/>
    <n v="60"/>
    <n v="4.2"/>
    <n v="64.2"/>
    <n v="0"/>
    <n v="64.2"/>
    <x v="8"/>
    <n v="128"/>
    <x v="0"/>
  </r>
  <r>
    <s v="FAC18/00097"/>
    <d v="2019-09-24T00:00:00"/>
    <x v="13"/>
    <m/>
    <m/>
    <m/>
    <x v="2"/>
    <n v="440"/>
    <n v="30.8"/>
    <n v="470.8"/>
    <n v="0"/>
    <n v="470.8"/>
    <x v="8"/>
    <n v="128"/>
    <x v="0"/>
  </r>
  <r>
    <s v="FAC18/00096"/>
    <d v="2019-09-24T00:00:00"/>
    <x v="14"/>
    <m/>
    <m/>
    <m/>
    <x v="1"/>
    <n v="560"/>
    <n v="39.200000000000003"/>
    <n v="599.20000000000005"/>
    <n v="360"/>
    <n v="239.20000000000005"/>
    <x v="8"/>
    <n v="128"/>
    <x v="0"/>
  </r>
  <r>
    <s v="FAC18/00095"/>
    <d v="2019-09-24T00:00:00"/>
    <x v="15"/>
    <m/>
    <m/>
    <m/>
    <x v="0"/>
    <n v="1049"/>
    <n v="73.430000000000007"/>
    <n v="1122.43"/>
    <n v="1122.43"/>
    <n v="0"/>
    <x v="8"/>
    <n v="128"/>
    <x v="0"/>
  </r>
  <r>
    <s v="FAC18/00094"/>
    <d v="2019-09-30T00:00:00"/>
    <x v="16"/>
    <m/>
    <m/>
    <m/>
    <x v="2"/>
    <n v="135"/>
    <n v="9.4499999999999993"/>
    <n v="144.44999999999999"/>
    <n v="0"/>
    <n v="144.44999999999999"/>
    <x v="8"/>
    <n v="122"/>
    <x v="0"/>
  </r>
  <r>
    <s v="FAC18/00093"/>
    <d v="2019-09-26T00:00:00"/>
    <x v="17"/>
    <m/>
    <m/>
    <m/>
    <x v="0"/>
    <n v="180"/>
    <n v="12.6"/>
    <n v="192.6"/>
    <n v="192.6"/>
    <n v="0"/>
    <x v="8"/>
    <n v="126"/>
    <x v="0"/>
  </r>
  <r>
    <s v="FAC18/00092"/>
    <d v="2019-09-25T00:00:00"/>
    <x v="18"/>
    <m/>
    <m/>
    <m/>
    <x v="2"/>
    <n v="30"/>
    <n v="2.1"/>
    <n v="32.1"/>
    <n v="0"/>
    <n v="32.1"/>
    <x v="8"/>
    <n v="127"/>
    <x v="0"/>
  </r>
  <r>
    <s v="FAC18/00091"/>
    <d v="2019-09-25T00:00:00"/>
    <x v="19"/>
    <m/>
    <m/>
    <m/>
    <x v="2"/>
    <n v="1512"/>
    <n v="105.84"/>
    <n v="1617.84"/>
    <n v="0"/>
    <n v="1617.84"/>
    <x v="8"/>
    <n v="127"/>
    <x v="0"/>
  </r>
  <r>
    <s v="FAC18/00090"/>
    <d v="2019-09-25T00:00:00"/>
    <x v="20"/>
    <m/>
    <m/>
    <m/>
    <x v="2"/>
    <n v="390"/>
    <n v="27.3"/>
    <n v="417.3"/>
    <n v="0"/>
    <n v="417.3"/>
    <x v="8"/>
    <n v="127"/>
    <x v="0"/>
  </r>
  <r>
    <s v="FAC18/00089"/>
    <d v="2019-09-25T00:00:00"/>
    <x v="21"/>
    <m/>
    <m/>
    <m/>
    <x v="2"/>
    <n v="90"/>
    <n v="6.3"/>
    <n v="96.3"/>
    <n v="0"/>
    <n v="96.3"/>
    <x v="8"/>
    <n v="127"/>
    <x v="0"/>
  </r>
  <r>
    <s v="FAC18/00088"/>
    <d v="2019-09-24T00:00:00"/>
    <x v="22"/>
    <m/>
    <m/>
    <m/>
    <x v="2"/>
    <n v="270"/>
    <n v="18.899999999999999"/>
    <n v="288.89999999999998"/>
    <n v="0"/>
    <n v="288.89999999999998"/>
    <x v="8"/>
    <n v="128"/>
    <x v="0"/>
  </r>
  <r>
    <s v="FAC18/00100"/>
    <d v="2019-09-30T00:00:00"/>
    <x v="23"/>
    <m/>
    <m/>
    <m/>
    <x v="0"/>
    <n v="290"/>
    <n v="20.3"/>
    <n v="310.3"/>
    <n v="310.3"/>
    <n v="0"/>
    <x v="8"/>
    <n v="122"/>
    <x v="0"/>
  </r>
  <r>
    <s v="FAC18/00099"/>
    <d v="2019-09-30T00:00:00"/>
    <x v="24"/>
    <m/>
    <m/>
    <m/>
    <x v="1"/>
    <n v="1170"/>
    <n v="81.900000000000006"/>
    <n v="1251.9000000000001"/>
    <n v="1201.9000000000001"/>
    <n v="50"/>
    <x v="8"/>
    <n v="122"/>
    <x v="0"/>
  </r>
  <r>
    <s v="FAC18/00098"/>
    <d v="2019-09-30T00:00:00"/>
    <x v="25"/>
    <m/>
    <m/>
    <m/>
    <x v="2"/>
    <n v="60"/>
    <n v="4.2"/>
    <n v="64.2"/>
    <n v="0"/>
    <n v="64.2"/>
    <x v="8"/>
    <n v="122"/>
    <x v="0"/>
  </r>
  <r>
    <s v="FAC18/00097"/>
    <d v="2019-09-30T00:00:00"/>
    <x v="26"/>
    <m/>
    <m/>
    <m/>
    <x v="2"/>
    <n v="440"/>
    <n v="30.8"/>
    <n v="470.8"/>
    <n v="0"/>
    <n v="470.8"/>
    <x v="8"/>
    <n v="122"/>
    <x v="0"/>
  </r>
  <r>
    <s v="FAC18/00096"/>
    <d v="2019-09-30T00:00:00"/>
    <x v="27"/>
    <m/>
    <m/>
    <m/>
    <x v="1"/>
    <n v="560"/>
    <n v="39.200000000000003"/>
    <n v="599.20000000000005"/>
    <n v="360"/>
    <n v="239.20000000000005"/>
    <x v="8"/>
    <n v="122"/>
    <x v="0"/>
  </r>
  <r>
    <s v="FAC18/00095"/>
    <d v="2019-09-30T00:00:00"/>
    <x v="28"/>
    <m/>
    <m/>
    <m/>
    <x v="0"/>
    <n v="1049"/>
    <n v="73.430000000000007"/>
    <n v="1122.43"/>
    <n v="1122.43"/>
    <n v="0"/>
    <x v="8"/>
    <n v="122"/>
    <x v="0"/>
  </r>
  <r>
    <s v="FAC18/00094"/>
    <d v="2019-09-30T00:00:00"/>
    <x v="29"/>
    <m/>
    <m/>
    <m/>
    <x v="2"/>
    <n v="135"/>
    <n v="9.4499999999999993"/>
    <n v="144.44999999999999"/>
    <n v="0"/>
    <n v="144.44999999999999"/>
    <x v="8"/>
    <n v="122"/>
    <x v="0"/>
  </r>
  <r>
    <s v="FAC18/00093"/>
    <d v="2019-10-26T00:00:00"/>
    <x v="0"/>
    <m/>
    <m/>
    <m/>
    <x v="0"/>
    <n v="180"/>
    <n v="12.6"/>
    <n v="192.6"/>
    <n v="192.6"/>
    <n v="0"/>
    <x v="9"/>
    <n v="96"/>
    <x v="0"/>
  </r>
  <r>
    <s v="FAC18/00092"/>
    <d v="2019-10-25T00:00:00"/>
    <x v="1"/>
    <m/>
    <m/>
    <m/>
    <x v="2"/>
    <n v="30"/>
    <n v="2.1"/>
    <n v="32.1"/>
    <n v="0"/>
    <n v="32.1"/>
    <x v="9"/>
    <n v="97"/>
    <x v="0"/>
  </r>
  <r>
    <s v="FAC18/00091"/>
    <d v="2019-10-25T00:00:00"/>
    <x v="2"/>
    <m/>
    <m/>
    <m/>
    <x v="2"/>
    <n v="1512"/>
    <n v="105.84"/>
    <n v="1617.84"/>
    <n v="0"/>
    <n v="1617.84"/>
    <x v="9"/>
    <n v="97"/>
    <x v="0"/>
  </r>
  <r>
    <s v="FAC18/00090"/>
    <d v="2019-10-25T00:00:00"/>
    <x v="3"/>
    <m/>
    <m/>
    <m/>
    <x v="2"/>
    <n v="390"/>
    <n v="27.3"/>
    <n v="417.3"/>
    <n v="0"/>
    <n v="417.3"/>
    <x v="9"/>
    <n v="97"/>
    <x v="0"/>
  </r>
  <r>
    <s v="FAC18/00089"/>
    <d v="2019-10-25T00:00:00"/>
    <x v="4"/>
    <m/>
    <m/>
    <m/>
    <x v="2"/>
    <n v="90"/>
    <n v="6.3"/>
    <n v="96.3"/>
    <n v="0"/>
    <n v="96.3"/>
    <x v="9"/>
    <n v="97"/>
    <x v="0"/>
  </r>
  <r>
    <s v="FAC18/00088"/>
    <d v="2019-10-24T00:00:00"/>
    <x v="5"/>
    <m/>
    <m/>
    <m/>
    <x v="2"/>
    <n v="270"/>
    <n v="18.899999999999999"/>
    <n v="288.89999999999998"/>
    <n v="0"/>
    <n v="288.89999999999998"/>
    <x v="9"/>
    <n v="98"/>
    <x v="0"/>
  </r>
  <r>
    <s v="FAC18/00100"/>
    <d v="2019-10-31T00:00:00"/>
    <x v="6"/>
    <m/>
    <m/>
    <m/>
    <x v="0"/>
    <n v="290"/>
    <n v="20.3"/>
    <n v="310.3"/>
    <n v="310.3"/>
    <n v="0"/>
    <x v="9"/>
    <n v="91"/>
    <x v="0"/>
  </r>
  <r>
    <s v="FAC18/00099"/>
    <d v="2019-10-31T00:00:00"/>
    <x v="7"/>
    <m/>
    <m/>
    <m/>
    <x v="1"/>
    <n v="1170"/>
    <n v="81.900000000000006"/>
    <n v="1251.9000000000001"/>
    <n v="1201.9000000000001"/>
    <n v="50"/>
    <x v="9"/>
    <n v="91"/>
    <x v="0"/>
  </r>
  <r>
    <s v="FAC18/00098"/>
    <d v="2019-10-31T00:00:00"/>
    <x v="8"/>
    <m/>
    <m/>
    <m/>
    <x v="2"/>
    <n v="60"/>
    <n v="4.2"/>
    <n v="64.2"/>
    <n v="0"/>
    <n v="64.2"/>
    <x v="9"/>
    <n v="91"/>
    <x v="0"/>
  </r>
  <r>
    <s v="FAC18/00097"/>
    <d v="2019-10-31T00:00:00"/>
    <x v="9"/>
    <m/>
    <m/>
    <m/>
    <x v="2"/>
    <n v="440"/>
    <n v="30.8"/>
    <n v="470.8"/>
    <n v="0"/>
    <n v="470.8"/>
    <x v="9"/>
    <n v="91"/>
    <x v="0"/>
  </r>
  <r>
    <s v="FAC18/00096"/>
    <d v="2019-10-31T00:00:00"/>
    <x v="10"/>
    <m/>
    <m/>
    <m/>
    <x v="1"/>
    <n v="560"/>
    <n v="39.200000000000003"/>
    <n v="599.20000000000005"/>
    <n v="360"/>
    <n v="239.20000000000005"/>
    <x v="9"/>
    <n v="91"/>
    <x v="0"/>
  </r>
  <r>
    <s v="FAC18/00095"/>
    <d v="2019-10-31T00:00:00"/>
    <x v="11"/>
    <m/>
    <m/>
    <m/>
    <x v="0"/>
    <n v="1049"/>
    <n v="73.430000000000007"/>
    <n v="1122.43"/>
    <n v="1122.43"/>
    <n v="0"/>
    <x v="9"/>
    <n v="91"/>
    <x v="0"/>
  </r>
  <r>
    <s v="FAC18/00094"/>
    <d v="2019-10-30T00:00:00"/>
    <x v="12"/>
    <m/>
    <m/>
    <m/>
    <x v="2"/>
    <n v="135"/>
    <n v="9.4499999999999993"/>
    <n v="144.44999999999999"/>
    <n v="0"/>
    <n v="144.44999999999999"/>
    <x v="9"/>
    <n v="92"/>
    <x v="0"/>
  </r>
  <r>
    <s v="FAC18/00093"/>
    <d v="2019-10-26T00:00:00"/>
    <x v="13"/>
    <m/>
    <m/>
    <m/>
    <x v="0"/>
    <n v="180"/>
    <n v="12.6"/>
    <n v="192.6"/>
    <n v="192.6"/>
    <n v="0"/>
    <x v="9"/>
    <n v="96"/>
    <x v="0"/>
  </r>
  <r>
    <s v="FAC18/00092"/>
    <d v="2019-10-25T00:00:00"/>
    <x v="14"/>
    <m/>
    <m/>
    <m/>
    <x v="2"/>
    <n v="30"/>
    <n v="2.1"/>
    <n v="32.1"/>
    <n v="0"/>
    <n v="32.1"/>
    <x v="9"/>
    <n v="97"/>
    <x v="0"/>
  </r>
  <r>
    <s v="FAC18/00091"/>
    <d v="2019-10-25T00:00:00"/>
    <x v="15"/>
    <m/>
    <m/>
    <m/>
    <x v="2"/>
    <n v="1512"/>
    <n v="105.84"/>
    <n v="1617.84"/>
    <n v="0"/>
    <n v="1617.84"/>
    <x v="9"/>
    <n v="97"/>
    <x v="0"/>
  </r>
  <r>
    <s v="FAC18/00090"/>
    <d v="2019-10-25T00:00:00"/>
    <x v="16"/>
    <m/>
    <m/>
    <m/>
    <x v="2"/>
    <n v="390"/>
    <n v="27.3"/>
    <n v="417.3"/>
    <n v="0"/>
    <n v="417.3"/>
    <x v="9"/>
    <n v="97"/>
    <x v="0"/>
  </r>
  <r>
    <s v="FAC18/00089"/>
    <d v="2019-10-25T00:00:00"/>
    <x v="17"/>
    <m/>
    <m/>
    <m/>
    <x v="2"/>
    <n v="90"/>
    <n v="6.3"/>
    <n v="96.3"/>
    <n v="0"/>
    <n v="96.3"/>
    <x v="9"/>
    <n v="97"/>
    <x v="0"/>
  </r>
  <r>
    <s v="FAC18/00088"/>
    <d v="2019-10-24T00:00:00"/>
    <x v="18"/>
    <m/>
    <m/>
    <m/>
    <x v="2"/>
    <n v="270"/>
    <n v="18.899999999999999"/>
    <n v="288.89999999999998"/>
    <n v="0"/>
    <n v="288.89999999999998"/>
    <x v="9"/>
    <n v="98"/>
    <x v="0"/>
  </r>
  <r>
    <s v="FAC18/00100"/>
    <d v="2019-10-30T00:00:00"/>
    <x v="19"/>
    <m/>
    <m/>
    <m/>
    <x v="0"/>
    <n v="290"/>
    <n v="20.3"/>
    <n v="310.3"/>
    <n v="310.3"/>
    <n v="0"/>
    <x v="9"/>
    <n v="92"/>
    <x v="0"/>
  </r>
  <r>
    <s v="FAC18/00099"/>
    <d v="2019-10-30T00:00:00"/>
    <x v="20"/>
    <m/>
    <m/>
    <m/>
    <x v="1"/>
    <n v="1170"/>
    <n v="81.900000000000006"/>
    <n v="1251.9000000000001"/>
    <n v="1201.9000000000001"/>
    <n v="50"/>
    <x v="9"/>
    <n v="92"/>
    <x v="0"/>
  </r>
  <r>
    <s v="FAC18/00098"/>
    <d v="2019-10-30T00:00:00"/>
    <x v="21"/>
    <m/>
    <m/>
    <m/>
    <x v="2"/>
    <n v="60"/>
    <n v="4.2"/>
    <n v="64.2"/>
    <n v="0"/>
    <n v="64.2"/>
    <x v="9"/>
    <n v="92"/>
    <x v="0"/>
  </r>
  <r>
    <s v="FAC18/00097"/>
    <d v="2019-11-30T00:00:00"/>
    <x v="0"/>
    <m/>
    <m/>
    <m/>
    <x v="2"/>
    <n v="440"/>
    <n v="30.8"/>
    <n v="470.8"/>
    <n v="0"/>
    <n v="470.8"/>
    <x v="10"/>
    <n v="61"/>
    <x v="1"/>
  </r>
  <r>
    <s v="FAC18/00096"/>
    <d v="2019-11-30T00:00:00"/>
    <x v="1"/>
    <m/>
    <m/>
    <m/>
    <x v="1"/>
    <n v="560"/>
    <n v="39.200000000000003"/>
    <n v="599.20000000000005"/>
    <n v="360"/>
    <n v="239.20000000000005"/>
    <x v="10"/>
    <n v="61"/>
    <x v="1"/>
  </r>
  <r>
    <s v="FAC18/00095"/>
    <d v="2019-11-30T00:00:00"/>
    <x v="2"/>
    <m/>
    <m/>
    <m/>
    <x v="0"/>
    <n v="1049"/>
    <n v="73.430000000000007"/>
    <n v="1122.43"/>
    <n v="1122.43"/>
    <n v="0"/>
    <x v="10"/>
    <n v="61"/>
    <x v="1"/>
  </r>
  <r>
    <s v="FAC18/00094"/>
    <d v="2019-11-30T00:00:00"/>
    <x v="3"/>
    <m/>
    <m/>
    <m/>
    <x v="2"/>
    <n v="135"/>
    <n v="9.4499999999999993"/>
    <n v="144.44999999999999"/>
    <n v="0"/>
    <n v="144.44999999999999"/>
    <x v="10"/>
    <n v="61"/>
    <x v="1"/>
  </r>
  <r>
    <s v="FAC18/00093"/>
    <d v="2019-11-26T00:00:00"/>
    <x v="4"/>
    <m/>
    <m/>
    <m/>
    <x v="0"/>
    <n v="180"/>
    <n v="12.6"/>
    <n v="192.6"/>
    <n v="192.6"/>
    <n v="0"/>
    <x v="10"/>
    <n v="65"/>
    <x v="1"/>
  </r>
  <r>
    <s v="FAC18/00092"/>
    <d v="2019-11-25T00:00:00"/>
    <x v="5"/>
    <m/>
    <m/>
    <m/>
    <x v="2"/>
    <n v="30"/>
    <n v="2.1"/>
    <n v="32.1"/>
    <n v="0"/>
    <n v="32.1"/>
    <x v="10"/>
    <n v="66"/>
    <x v="1"/>
  </r>
  <r>
    <s v="FAC18/00091"/>
    <d v="2019-11-25T00:00:00"/>
    <x v="6"/>
    <m/>
    <m/>
    <m/>
    <x v="2"/>
    <n v="1512"/>
    <n v="105.84"/>
    <n v="1617.84"/>
    <n v="0"/>
    <n v="1617.84"/>
    <x v="10"/>
    <n v="66"/>
    <x v="1"/>
  </r>
  <r>
    <s v="FAC18/00090"/>
    <d v="2019-11-25T00:00:00"/>
    <x v="7"/>
    <m/>
    <m/>
    <m/>
    <x v="2"/>
    <n v="390"/>
    <n v="27.3"/>
    <n v="417.3"/>
    <n v="0"/>
    <n v="417.3"/>
    <x v="10"/>
    <n v="66"/>
    <x v="1"/>
  </r>
  <r>
    <s v="FAC18/00089"/>
    <d v="2019-11-25T00:00:00"/>
    <x v="8"/>
    <m/>
    <m/>
    <m/>
    <x v="2"/>
    <n v="90"/>
    <n v="6.3"/>
    <n v="96.3"/>
    <n v="0"/>
    <n v="96.3"/>
    <x v="10"/>
    <n v="66"/>
    <x v="1"/>
  </r>
  <r>
    <s v="FAC18/00088"/>
    <d v="2019-11-24T00:00:00"/>
    <x v="9"/>
    <m/>
    <m/>
    <m/>
    <x v="2"/>
    <n v="270"/>
    <n v="18.899999999999999"/>
    <n v="288.89999999999998"/>
    <n v="0"/>
    <n v="288.89999999999998"/>
    <x v="10"/>
    <n v="67"/>
    <x v="1"/>
  </r>
  <r>
    <s v="FAC18/00100"/>
    <d v="2019-11-24T00:00:00"/>
    <x v="10"/>
    <m/>
    <m/>
    <m/>
    <x v="0"/>
    <n v="290"/>
    <n v="20.3"/>
    <n v="310.3"/>
    <n v="310.3"/>
    <n v="0"/>
    <x v="10"/>
    <n v="67"/>
    <x v="1"/>
  </r>
  <r>
    <s v="FAC18/00099"/>
    <d v="2019-11-24T00:00:00"/>
    <x v="11"/>
    <m/>
    <m/>
    <m/>
    <x v="1"/>
    <n v="1170"/>
    <n v="81.900000000000006"/>
    <n v="1251.9000000000001"/>
    <n v="1201.9000000000001"/>
    <n v="50"/>
    <x v="10"/>
    <n v="67"/>
    <x v="1"/>
  </r>
  <r>
    <s v="FAC18/00098"/>
    <d v="2019-11-24T00:00:00"/>
    <x v="12"/>
    <m/>
    <m/>
    <m/>
    <x v="2"/>
    <n v="60"/>
    <n v="4.2"/>
    <n v="64.2"/>
    <n v="0"/>
    <n v="64.2"/>
    <x v="10"/>
    <n v="67"/>
    <x v="1"/>
  </r>
  <r>
    <s v="FAC18/00097"/>
    <d v="2019-11-24T00:00:00"/>
    <x v="13"/>
    <m/>
    <m/>
    <m/>
    <x v="2"/>
    <n v="440"/>
    <n v="30.8"/>
    <n v="470.8"/>
    <n v="0"/>
    <n v="470.8"/>
    <x v="10"/>
    <n v="67"/>
    <x v="1"/>
  </r>
  <r>
    <s v="FAC18/00096"/>
    <d v="2019-12-31T00:00:00"/>
    <x v="0"/>
    <m/>
    <m/>
    <m/>
    <x v="1"/>
    <n v="560"/>
    <n v="39.200000000000003"/>
    <n v="599.20000000000005"/>
    <n v="360"/>
    <n v="239.20000000000005"/>
    <x v="11"/>
    <n v="30"/>
    <x v="2"/>
  </r>
  <r>
    <s v="FAC18/00095"/>
    <d v="2019-12-31T00:00:00"/>
    <x v="1"/>
    <m/>
    <m/>
    <m/>
    <x v="0"/>
    <n v="1049"/>
    <n v="73.430000000000007"/>
    <n v="1122.43"/>
    <n v="1122.43"/>
    <n v="0"/>
    <x v="11"/>
    <n v="30"/>
    <x v="2"/>
  </r>
  <r>
    <s v="FAC18/00094"/>
    <d v="2019-12-30T00:00:00"/>
    <x v="2"/>
    <m/>
    <m/>
    <m/>
    <x v="2"/>
    <n v="135"/>
    <n v="9.4499999999999993"/>
    <n v="144.44999999999999"/>
    <n v="0"/>
    <n v="144.44999999999999"/>
    <x v="11"/>
    <n v="31"/>
    <x v="2"/>
  </r>
  <r>
    <s v="FAC18/00093"/>
    <d v="2019-12-26T00:00:00"/>
    <x v="3"/>
    <m/>
    <m/>
    <m/>
    <x v="0"/>
    <n v="180"/>
    <n v="12.6"/>
    <n v="192.6"/>
    <n v="192.6"/>
    <n v="0"/>
    <x v="11"/>
    <n v="35"/>
    <x v="2"/>
  </r>
  <r>
    <s v="FAC18/00092"/>
    <d v="2019-12-25T00:00:00"/>
    <x v="4"/>
    <m/>
    <m/>
    <m/>
    <x v="2"/>
    <n v="30"/>
    <n v="2.1"/>
    <n v="32.1"/>
    <n v="0"/>
    <n v="32.1"/>
    <x v="11"/>
    <n v="36"/>
    <x v="2"/>
  </r>
  <r>
    <s v="FAC18/00091"/>
    <d v="2019-12-25T00:00:00"/>
    <x v="5"/>
    <m/>
    <m/>
    <m/>
    <x v="2"/>
    <n v="1512"/>
    <n v="105.84"/>
    <n v="1617.84"/>
    <n v="0"/>
    <n v="1617.84"/>
    <x v="11"/>
    <n v="36"/>
    <x v="2"/>
  </r>
  <r>
    <s v="FAC18/00090"/>
    <d v="2019-12-25T00:00:00"/>
    <x v="6"/>
    <m/>
    <m/>
    <m/>
    <x v="2"/>
    <n v="390"/>
    <n v="27.3"/>
    <n v="417.3"/>
    <n v="0"/>
    <n v="417.3"/>
    <x v="11"/>
    <n v="36"/>
    <x v="2"/>
  </r>
  <r>
    <s v="FAC18/00089"/>
    <d v="2019-12-25T00:00:00"/>
    <x v="7"/>
    <m/>
    <m/>
    <m/>
    <x v="2"/>
    <n v="90"/>
    <n v="6.3"/>
    <n v="96.3"/>
    <n v="0"/>
    <n v="96.3"/>
    <x v="11"/>
    <n v="36"/>
    <x v="2"/>
  </r>
  <r>
    <s v="FAC18/00088"/>
    <d v="2019-12-24T00:00:00"/>
    <x v="8"/>
    <m/>
    <m/>
    <m/>
    <x v="2"/>
    <n v="270"/>
    <n v="18.899999999999999"/>
    <n v="288.89999999999998"/>
    <n v="0"/>
    <n v="288.89999999999998"/>
    <x v="11"/>
    <n v="37"/>
    <x v="2"/>
  </r>
  <r>
    <s v="FAC18/00100"/>
    <d v="2019-12-30T00:00:00"/>
    <x v="9"/>
    <m/>
    <m/>
    <m/>
    <x v="0"/>
    <n v="290"/>
    <n v="20.3"/>
    <n v="310.3"/>
    <n v="310.3"/>
    <n v="0"/>
    <x v="11"/>
    <n v="31"/>
    <x v="2"/>
  </r>
  <r>
    <s v="FAC18/00099"/>
    <d v="2019-12-30T00:00:00"/>
    <x v="10"/>
    <m/>
    <m/>
    <m/>
    <x v="1"/>
    <n v="1170"/>
    <n v="81.900000000000006"/>
    <n v="1251.9000000000001"/>
    <n v="1201.9000000000001"/>
    <n v="50"/>
    <x v="11"/>
    <n v="31"/>
    <x v="2"/>
  </r>
  <r>
    <s v="FAC18/00098"/>
    <d v="2019-12-30T00:00:00"/>
    <x v="11"/>
    <m/>
    <m/>
    <m/>
    <x v="2"/>
    <n v="60"/>
    <n v="4.2"/>
    <n v="64.2"/>
    <n v="0"/>
    <n v="64.2"/>
    <x v="11"/>
    <n v="31"/>
    <x v="2"/>
  </r>
  <r>
    <s v="FAC18/00097"/>
    <d v="2019-12-30T00:00:00"/>
    <x v="12"/>
    <m/>
    <m/>
    <m/>
    <x v="2"/>
    <n v="440"/>
    <n v="30.8"/>
    <n v="470.8"/>
    <n v="0"/>
    <n v="470.8"/>
    <x v="11"/>
    <n v="31"/>
    <x v="2"/>
  </r>
  <r>
    <s v="FAC18/00096"/>
    <d v="2019-12-30T00:00:00"/>
    <x v="13"/>
    <m/>
    <m/>
    <m/>
    <x v="1"/>
    <n v="560"/>
    <n v="39.200000000000003"/>
    <n v="599.20000000000005"/>
    <n v="360"/>
    <n v="239.20000000000005"/>
    <x v="11"/>
    <n v="31"/>
    <x v="2"/>
  </r>
  <r>
    <s v="FAC18/00095"/>
    <d v="2019-12-30T00:00:00"/>
    <x v="14"/>
    <m/>
    <m/>
    <m/>
    <x v="0"/>
    <n v="1049"/>
    <n v="73.430000000000007"/>
    <n v="1122.43"/>
    <n v="1122.43"/>
    <n v="0"/>
    <x v="11"/>
    <n v="31"/>
    <x v="2"/>
  </r>
  <r>
    <s v="FAC18/00094"/>
    <d v="2019-12-30T00:00:00"/>
    <x v="15"/>
    <m/>
    <m/>
    <m/>
    <x v="2"/>
    <n v="135"/>
    <n v="9.4499999999999993"/>
    <n v="144.44999999999999"/>
    <n v="0"/>
    <n v="144.44999999999999"/>
    <x v="11"/>
    <n v="31"/>
    <x v="2"/>
  </r>
  <r>
    <s v="FAC18/00093"/>
    <d v="2019-12-26T00:00:00"/>
    <x v="16"/>
    <m/>
    <m/>
    <m/>
    <x v="0"/>
    <n v="180"/>
    <n v="12.6"/>
    <n v="192.6"/>
    <n v="192.6"/>
    <n v="0"/>
    <x v="11"/>
    <n v="35"/>
    <x v="2"/>
  </r>
  <r>
    <s v="FAC18/00092"/>
    <d v="2019-12-25T00:00:00"/>
    <x v="17"/>
    <m/>
    <m/>
    <m/>
    <x v="2"/>
    <n v="30"/>
    <n v="2.1"/>
    <n v="32.1"/>
    <n v="0"/>
    <n v="32.1"/>
    <x v="11"/>
    <n v="36"/>
    <x v="2"/>
  </r>
  <r>
    <s v="FAC18/00091"/>
    <d v="2019-12-25T00:00:00"/>
    <x v="18"/>
    <m/>
    <m/>
    <m/>
    <x v="2"/>
    <n v="1512"/>
    <n v="105.84"/>
    <n v="1617.84"/>
    <n v="0"/>
    <n v="1617.84"/>
    <x v="11"/>
    <n v="36"/>
    <x v="2"/>
  </r>
  <r>
    <s v="FAC18/00090"/>
    <d v="2019-12-25T00:00:00"/>
    <x v="19"/>
    <m/>
    <m/>
    <m/>
    <x v="2"/>
    <n v="390"/>
    <n v="27.3"/>
    <n v="417.3"/>
    <n v="0"/>
    <n v="417.3"/>
    <x v="11"/>
    <n v="36"/>
    <x v="2"/>
  </r>
  <r>
    <s v="FAC18/00089"/>
    <d v="2019-12-25T00:00:00"/>
    <x v="20"/>
    <m/>
    <m/>
    <m/>
    <x v="2"/>
    <n v="90"/>
    <n v="6.3"/>
    <n v="96.3"/>
    <n v="0"/>
    <n v="96.3"/>
    <x v="11"/>
    <n v="36"/>
    <x v="2"/>
  </r>
  <r>
    <s v="FAC18/00088"/>
    <d v="2019-12-25T00:00:00"/>
    <x v="21"/>
    <m/>
    <m/>
    <m/>
    <x v="2"/>
    <n v="270"/>
    <n v="18.899999999999999"/>
    <n v="288.89999999999998"/>
    <n v="0"/>
    <n v="288.89999999999998"/>
    <x v="11"/>
    <n v="36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51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61"/>
        <item m="1" x="60"/>
        <item m="1" x="57"/>
        <item m="1" x="66"/>
        <item m="1" x="54"/>
        <item m="1" x="55"/>
        <item m="1" x="65"/>
        <item m="1" x="63"/>
        <item m="1" x="52"/>
        <item m="1" x="53"/>
        <item m="1" x="64"/>
        <item m="1" x="62"/>
        <item m="1" x="59"/>
        <item m="1" x="56"/>
        <item m="1" x="58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48">
    <i>
      <x v="25"/>
    </i>
    <i>
      <x v="22"/>
    </i>
    <i>
      <x v="23"/>
    </i>
    <i>
      <x v="26"/>
    </i>
    <i>
      <x v="35"/>
    </i>
    <i>
      <x v="19"/>
    </i>
    <i>
      <x v="32"/>
    </i>
    <i>
      <x v="36"/>
    </i>
    <i>
      <x v="18"/>
    </i>
    <i>
      <x v="38"/>
    </i>
    <i>
      <x v="21"/>
    </i>
    <i>
      <x v="39"/>
    </i>
    <i>
      <x v="34"/>
    </i>
    <i>
      <x v="29"/>
    </i>
    <i>
      <x v="16"/>
    </i>
    <i>
      <x v="31"/>
    </i>
    <i>
      <x v="20"/>
    </i>
    <i>
      <x v="28"/>
    </i>
    <i>
      <x v="17"/>
    </i>
    <i>
      <x v="24"/>
    </i>
    <i>
      <x v="64"/>
    </i>
    <i>
      <x v="51"/>
    </i>
    <i>
      <x v="33"/>
    </i>
    <i>
      <x v="27"/>
    </i>
    <i>
      <x v="30"/>
    </i>
    <i>
      <x v="37"/>
    </i>
    <i>
      <x v="42"/>
    </i>
    <i>
      <x v="46"/>
    </i>
    <i>
      <x v="45"/>
    </i>
    <i>
      <x v="40"/>
    </i>
    <i>
      <x v="41"/>
    </i>
    <i>
      <x v="58"/>
    </i>
    <i>
      <x v="52"/>
    </i>
    <i>
      <x v="65"/>
    </i>
    <i>
      <x v="43"/>
    </i>
    <i>
      <x v="54"/>
    </i>
    <i>
      <x v="47"/>
    </i>
    <i>
      <x v="59"/>
    </i>
    <i>
      <x v="48"/>
    </i>
    <i>
      <x v="61"/>
    </i>
    <i>
      <x v="44"/>
    </i>
    <i>
      <x v="66"/>
    </i>
    <i>
      <x v="53"/>
    </i>
    <i>
      <x v="57"/>
    </i>
    <i>
      <x v="56"/>
    </i>
    <i>
      <x v="50"/>
    </i>
    <i>
      <x v="63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80E4935-FF18-4627-B2F6-81B395749469}" name="TablaDinámica1" cacheId="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F52" firstHeaderRow="1" firstDataRow="2" firstDataCol="1" rowPageCount="1" colPageCount="1"/>
  <pivotFields count="13">
    <pivotField showAll="0"/>
    <pivotField axis="axisCol" numFmtId="14"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</pivotField>
    <pivotField showAll="0"/>
    <pivotField showAll="0">
      <items count="2">
        <item x="0"/>
        <item t="default"/>
      </items>
    </pivotField>
    <pivotField showAll="0"/>
    <pivotField axis="axisPage" multipleItemSelectionAllowed="1" showAll="0">
      <items count="4">
        <item h="1" x="0"/>
        <item x="1"/>
        <item x="2"/>
        <item t="default"/>
      </items>
    </pivotField>
    <pivotField numFmtId="165" showAll="0"/>
    <pivotField numFmtId="165" showAll="0"/>
    <pivotField numFmtId="165" showAll="0"/>
    <pivotField numFmtId="165" showAll="0"/>
    <pivotField dataField="1"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</pivotFields>
  <rowFields count="1">
    <field x="2"/>
  </rowFields>
  <rowItems count="4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8"/>
    </i>
    <i>
      <x v="29"/>
    </i>
    <i>
      <x v="30"/>
    </i>
    <i>
      <x v="31"/>
    </i>
    <i>
      <x v="32"/>
    </i>
    <i>
      <x v="33"/>
    </i>
    <i>
      <x v="35"/>
    </i>
    <i>
      <x v="36"/>
    </i>
    <i>
      <x v="37"/>
    </i>
    <i>
      <x v="38"/>
    </i>
    <i>
      <x v="40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 t="grand">
      <x/>
    </i>
  </rowItems>
  <colFields count="1">
    <field x="1"/>
  </colFields>
  <colItems count="5">
    <i>
      <x v="1"/>
    </i>
    <i>
      <x v="2"/>
    </i>
    <i>
      <x v="3"/>
    </i>
    <i>
      <x v="4"/>
    </i>
    <i t="grand">
      <x/>
    </i>
  </colItems>
  <pageFields count="1">
    <pageField fld="6" hier="-1"/>
  </pageFields>
  <dataFields count="1">
    <dataField name="Suma de Importe restante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FEDD2AA-3FF0-4A57-9152-5E27CD87CD45}" name="TablaDinámica2" cacheId="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A3:C27" firstHeaderRow="1" firstDataRow="2" firstDataCol="1" rowPageCount="1" colPageCount="1"/>
  <pivotFields count="15">
    <pivotField showAll="0"/>
    <pivotField numFmtId="14" showAll="0"/>
    <pivotField axis="axisRow" showAll="0">
      <items count="52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t="default"/>
      </items>
    </pivotField>
    <pivotField showAll="0"/>
    <pivotField showAll="0"/>
    <pivotField showAll="0"/>
    <pivotField axis="axisPage" multipleItemSelectionAllowed="1" showAll="0">
      <items count="4">
        <item x="0"/>
        <item x="1"/>
        <item x="2"/>
        <item t="default"/>
      </items>
    </pivotField>
    <pivotField numFmtId="165" showAll="0"/>
    <pivotField numFmtId="165" showAll="0"/>
    <pivotField numFmtId="165" showAll="0"/>
    <pivotField numFmtId="165" showAll="0"/>
    <pivotField dataField="1" numFmtId="165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/>
    <pivotField axis="axisCol" showAll="0">
      <items count="4">
        <item x="2"/>
        <item h="1" x="1"/>
        <item h="1" x="0"/>
        <item t="default"/>
      </items>
    </pivotField>
  </pivotFields>
  <rowFields count="1">
    <field x="2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22"/>
    </i>
    <i>
      <x v="33"/>
    </i>
    <i>
      <x v="44"/>
    </i>
    <i>
      <x v="47"/>
    </i>
    <i>
      <x v="48"/>
    </i>
    <i>
      <x v="49"/>
    </i>
    <i>
      <x v="50"/>
    </i>
    <i t="grand">
      <x/>
    </i>
  </rowItems>
  <colFields count="1">
    <field x="14"/>
  </colFields>
  <colItems count="2">
    <i>
      <x/>
    </i>
    <i t="grand">
      <x/>
    </i>
  </colItems>
  <pageFields count="1">
    <pageField fld="6" hier="-1"/>
  </pageFields>
  <dataFields count="1">
    <dataField name="Suma de Importe restante" fld="11" baseField="0" baseItem="0"/>
  </dataFields>
  <conditionalFormats count="1">
    <conditionalFormat priority="1">
      <pivotAreas count="1">
        <pivotArea type="data" grandCol="1" collapsedLevelsAreSubtotals="1" fieldPosition="0">
          <references count="2">
            <reference field="4294967294" count="1" selected="0">
              <x v="0"/>
            </reference>
            <reference field="2" count="51">
              <x v="0"/>
              <x v="1"/>
              <x v="2"/>
              <x v="3"/>
              <x v="4"/>
              <x v="5"/>
              <x v="6"/>
              <x v="7"/>
              <x v="8"/>
              <x v="9"/>
              <x v="10"/>
              <x v="11"/>
              <x v="12"/>
              <x v="13"/>
              <x v="14"/>
              <x v="15"/>
              <x v="16"/>
              <x v="17"/>
              <x v="18"/>
              <x v="19"/>
              <x v="20"/>
              <x v="21"/>
              <x v="22"/>
              <x v="23"/>
              <x v="24"/>
              <x v="25"/>
              <x v="26"/>
              <x v="27"/>
              <x v="28"/>
              <x v="29"/>
              <x v="30"/>
              <x v="31"/>
              <x v="32"/>
              <x v="33"/>
              <x v="34"/>
              <x v="35"/>
              <x v="36"/>
              <x v="37"/>
              <x v="38"/>
              <x v="39"/>
              <x v="40"/>
              <x v="41"/>
              <x v="42"/>
              <x v="43"/>
              <x v="44"/>
              <x v="45"/>
              <x v="46"/>
              <x v="47"/>
              <x v="48"/>
              <x v="49"/>
              <x v="50"/>
            </reference>
          </references>
        </pivotArea>
      </pivotAreas>
    </conditionalFormat>
  </conditionalFormats>
  <chartFormats count="3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61"/>
        <item m="1" x="60"/>
        <item m="1" x="57"/>
        <item m="1" x="66"/>
        <item m="1" x="54"/>
        <item m="1" x="55"/>
        <item m="1" x="65"/>
        <item m="1" x="63"/>
        <item m="1" x="52"/>
        <item m="1" x="53"/>
        <item m="1" x="64"/>
        <item m="1" x="56"/>
        <item m="1" x="58"/>
        <item x="51"/>
        <item m="1" x="62"/>
        <item m="1" x="5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CEDC0ED8-18F0-41EE-86EE-459AE99D24AA}" sourceName="Mes">
  <pivotTables>
    <pivotTable tabId="11" name="TablaDinámica2"/>
  </pivotTables>
  <data>
    <tabular pivotCacheId="655946500">
      <items count="12">
        <i x="11" s="1"/>
        <i x="0" s="1" nd="1"/>
        <i x="1" s="1" nd="1"/>
        <i x="2" s="1" nd="1"/>
        <i x="3" s="1" nd="1"/>
        <i x="4" s="1" nd="1"/>
        <i x="5" s="1" nd="1"/>
        <i x="6" s="1" nd="1"/>
        <i x="7" s="1" nd="1"/>
        <i x="8" s="1" nd="1"/>
        <i x="9" s="1" nd="1"/>
        <i x="10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Estado" xr10:uid="{50A3C146-064A-4DA5-B9EE-437B2B39C7E5}" sourceName="Estado">
  <pivotTables>
    <pivotTable tabId="11" name="TablaDinámica2"/>
  </pivotTables>
  <data>
    <tabular pivotCacheId="655946500">
      <items count="3">
        <i x="0" s="1"/>
        <i x="1" s="1"/>
        <i x="2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Vencimiento" xr10:uid="{46E0E401-BAD8-47E3-87CE-53BCACE24F9F}" sourceName="Vencimiento">
  <pivotTables>
    <pivotTable tabId="11" name="TablaDinámica2"/>
  </pivotTables>
  <data>
    <tabular pivotCacheId="655946500">
      <items count="3">
        <i x="2" s="1"/>
        <i x="1"/>
        <i x="0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F27A2AE2-245C-4A97-AA42-847EB7C7D0B8}" cache="SegmentaciónDeDatos_Mes" caption="Mes" rowHeight="241300"/>
  <slicer name="Estado" xr10:uid="{F0342E83-CAA7-4502-85F1-39A2BA88055E}" cache="SegmentaciónDeDatos_Estado" caption="Estado" rowHeight="241300"/>
  <slicer name="Vencimiento" xr10:uid="{D55B2E8B-0461-4820-A6B0-DB04486F1118}" cache="SegmentaciónDeDatos_Vencimiento" caption="Vencimiento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B51"/>
  <sheetViews>
    <sheetView zoomScale="95" zoomScaleNormal="95" workbookViewId="0">
      <selection activeCell="B7" sqref="B7"/>
    </sheetView>
  </sheetViews>
  <sheetFormatPr baseColWidth="10" defaultRowHeight="15" x14ac:dyDescent="0.25"/>
  <cols>
    <col min="1" max="1" width="17.5703125" bestFit="1" customWidth="1"/>
    <col min="2" max="2" width="24.7109375" bestFit="1" customWidth="1"/>
    <col min="3" max="3" width="11.7109375" bestFit="1" customWidth="1"/>
  </cols>
  <sheetData>
    <row r="1" spans="1:2" x14ac:dyDescent="0.25">
      <c r="A1" s="3" t="s">
        <v>5</v>
      </c>
      <c r="B1" t="s">
        <v>34</v>
      </c>
    </row>
    <row r="3" spans="1:2" x14ac:dyDescent="0.25">
      <c r="A3" s="3" t="s">
        <v>28</v>
      </c>
      <c r="B3" t="s">
        <v>35</v>
      </c>
    </row>
    <row r="4" spans="1:2" x14ac:dyDescent="0.25">
      <c r="A4" s="4" t="s">
        <v>46</v>
      </c>
      <c r="B4" s="2">
        <v>6479.92</v>
      </c>
    </row>
    <row r="5" spans="1:2" x14ac:dyDescent="0.25">
      <c r="A5" s="4" t="s">
        <v>43</v>
      </c>
      <c r="B5" s="2">
        <v>6057.27</v>
      </c>
    </row>
    <row r="6" spans="1:2" x14ac:dyDescent="0.25">
      <c r="A6" s="4" t="s">
        <v>44</v>
      </c>
      <c r="B6" s="2">
        <v>4778.33</v>
      </c>
    </row>
    <row r="7" spans="1:2" x14ac:dyDescent="0.25">
      <c r="A7" s="4" t="s">
        <v>47</v>
      </c>
      <c r="B7" s="2">
        <v>4207.5400000000009</v>
      </c>
    </row>
    <row r="8" spans="1:2" x14ac:dyDescent="0.25">
      <c r="A8" s="4" t="s">
        <v>56</v>
      </c>
      <c r="B8" s="2">
        <v>4118.4299999999994</v>
      </c>
    </row>
    <row r="9" spans="1:2" x14ac:dyDescent="0.25">
      <c r="A9" s="4" t="s">
        <v>40</v>
      </c>
      <c r="B9" s="2">
        <v>3945.09</v>
      </c>
    </row>
    <row r="10" spans="1:2" x14ac:dyDescent="0.25">
      <c r="A10" s="4" t="s">
        <v>53</v>
      </c>
      <c r="B10" s="2">
        <v>2859.04</v>
      </c>
    </row>
    <row r="11" spans="1:2" x14ac:dyDescent="0.25">
      <c r="A11" s="4" t="s">
        <v>57</v>
      </c>
      <c r="B11" s="2">
        <v>2743.19</v>
      </c>
    </row>
    <row r="12" spans="1:2" x14ac:dyDescent="0.25">
      <c r="A12" s="4" t="s">
        <v>39</v>
      </c>
      <c r="B12" s="2">
        <v>2515.39</v>
      </c>
    </row>
    <row r="13" spans="1:2" x14ac:dyDescent="0.25">
      <c r="A13" s="4" t="s">
        <v>59</v>
      </c>
      <c r="B13" s="2">
        <v>2388.2400000000002</v>
      </c>
    </row>
    <row r="14" spans="1:2" x14ac:dyDescent="0.25">
      <c r="A14" s="4" t="s">
        <v>42</v>
      </c>
      <c r="B14" s="2">
        <v>2338.5399999999995</v>
      </c>
    </row>
    <row r="15" spans="1:2" x14ac:dyDescent="0.25">
      <c r="A15" s="4" t="s">
        <v>60</v>
      </c>
      <c r="B15" s="2">
        <v>2324.04</v>
      </c>
    </row>
    <row r="16" spans="1:2" x14ac:dyDescent="0.25">
      <c r="A16" s="4" t="s">
        <v>55</v>
      </c>
      <c r="B16" s="2">
        <v>2306.4399999999996</v>
      </c>
    </row>
    <row r="17" spans="1:2" x14ac:dyDescent="0.25">
      <c r="A17" s="4" t="s">
        <v>50</v>
      </c>
      <c r="B17" s="2">
        <v>2213.3500000000004</v>
      </c>
    </row>
    <row r="18" spans="1:2" x14ac:dyDescent="0.25">
      <c r="A18" s="4" t="s">
        <v>37</v>
      </c>
      <c r="B18" s="2">
        <v>2213.35</v>
      </c>
    </row>
    <row r="19" spans="1:2" x14ac:dyDescent="0.25">
      <c r="A19" s="4" t="s">
        <v>52</v>
      </c>
      <c r="B19" s="2">
        <v>2147.79</v>
      </c>
    </row>
    <row r="20" spans="1:2" x14ac:dyDescent="0.25">
      <c r="A20" s="4" t="s">
        <v>41</v>
      </c>
      <c r="B20" s="2">
        <v>2023.0000000000002</v>
      </c>
    </row>
    <row r="21" spans="1:2" x14ac:dyDescent="0.25">
      <c r="A21" s="4" t="s">
        <v>49</v>
      </c>
      <c r="B21" s="2">
        <v>1870.8500000000001</v>
      </c>
    </row>
    <row r="22" spans="1:2" x14ac:dyDescent="0.25">
      <c r="A22" s="4" t="s">
        <v>38</v>
      </c>
      <c r="B22" s="2">
        <v>1841.3</v>
      </c>
    </row>
    <row r="23" spans="1:2" x14ac:dyDescent="0.25">
      <c r="A23" s="4" t="s">
        <v>45</v>
      </c>
      <c r="B23" s="2">
        <v>1622.9</v>
      </c>
    </row>
    <row r="24" spans="1:2" x14ac:dyDescent="0.25">
      <c r="A24" s="4" t="s">
        <v>85</v>
      </c>
      <c r="B24" s="2">
        <v>1617.84</v>
      </c>
    </row>
    <row r="25" spans="1:2" x14ac:dyDescent="0.25">
      <c r="A25" s="4" t="s">
        <v>72</v>
      </c>
      <c r="B25" s="2">
        <v>1617.84</v>
      </c>
    </row>
    <row r="26" spans="1:2" x14ac:dyDescent="0.25">
      <c r="A26" s="4" t="s">
        <v>54</v>
      </c>
      <c r="B26" s="2">
        <v>1400.15</v>
      </c>
    </row>
    <row r="27" spans="1:2" x14ac:dyDescent="0.25">
      <c r="A27" s="4" t="s">
        <v>48</v>
      </c>
      <c r="B27" s="2">
        <v>1159.5999999999999</v>
      </c>
    </row>
    <row r="28" spans="1:2" x14ac:dyDescent="0.25">
      <c r="A28" s="4" t="s">
        <v>51</v>
      </c>
      <c r="B28" s="2">
        <v>1081.3000000000002</v>
      </c>
    </row>
    <row r="29" spans="1:2" x14ac:dyDescent="0.25">
      <c r="A29" s="4" t="s">
        <v>58</v>
      </c>
      <c r="B29" s="2">
        <v>1045.0999999999999</v>
      </c>
    </row>
    <row r="30" spans="1:2" x14ac:dyDescent="0.25">
      <c r="A30" s="4" t="s">
        <v>63</v>
      </c>
      <c r="B30" s="2">
        <v>759.7</v>
      </c>
    </row>
    <row r="31" spans="1:2" x14ac:dyDescent="0.25">
      <c r="A31" s="4" t="s">
        <v>67</v>
      </c>
      <c r="B31" s="2">
        <v>710</v>
      </c>
    </row>
    <row r="32" spans="1:2" x14ac:dyDescent="0.25">
      <c r="A32" s="4" t="s">
        <v>66</v>
      </c>
      <c r="B32" s="2">
        <v>679.45</v>
      </c>
    </row>
    <row r="33" spans="1:2" x14ac:dyDescent="0.25">
      <c r="A33" s="4" t="s">
        <v>61</v>
      </c>
      <c r="B33" s="2">
        <v>563.6</v>
      </c>
    </row>
    <row r="34" spans="1:2" x14ac:dyDescent="0.25">
      <c r="A34" s="4" t="s">
        <v>62</v>
      </c>
      <c r="B34" s="2">
        <v>499.4</v>
      </c>
    </row>
    <row r="35" spans="1:2" x14ac:dyDescent="0.25">
      <c r="A35" s="4" t="s">
        <v>79</v>
      </c>
      <c r="B35" s="2">
        <v>470.8</v>
      </c>
    </row>
    <row r="36" spans="1:2" x14ac:dyDescent="0.25">
      <c r="A36" s="4" t="s">
        <v>73</v>
      </c>
      <c r="B36" s="2">
        <v>417.3</v>
      </c>
    </row>
    <row r="37" spans="1:2" x14ac:dyDescent="0.25">
      <c r="A37" s="4" t="s">
        <v>86</v>
      </c>
      <c r="B37" s="2">
        <v>417.3</v>
      </c>
    </row>
    <row r="38" spans="1:2" x14ac:dyDescent="0.25">
      <c r="A38" s="4" t="s">
        <v>64</v>
      </c>
      <c r="B38" s="2">
        <v>289.20000000000005</v>
      </c>
    </row>
    <row r="39" spans="1:2" x14ac:dyDescent="0.25">
      <c r="A39" s="4" t="s">
        <v>75</v>
      </c>
      <c r="B39" s="2">
        <v>288.89999999999998</v>
      </c>
    </row>
    <row r="40" spans="1:2" x14ac:dyDescent="0.25">
      <c r="A40" s="4" t="s">
        <v>68</v>
      </c>
      <c r="B40" s="2">
        <v>239.20000000000005</v>
      </c>
    </row>
    <row r="41" spans="1:2" x14ac:dyDescent="0.25">
      <c r="A41" s="4" t="s">
        <v>80</v>
      </c>
      <c r="B41" s="2">
        <v>239.20000000000005</v>
      </c>
    </row>
    <row r="42" spans="1:2" x14ac:dyDescent="0.25">
      <c r="A42" s="4" t="s">
        <v>69</v>
      </c>
      <c r="B42" s="2">
        <v>144.44999999999999</v>
      </c>
    </row>
    <row r="43" spans="1:2" x14ac:dyDescent="0.25">
      <c r="A43" s="4" t="s">
        <v>82</v>
      </c>
      <c r="B43" s="2">
        <v>144.44999999999999</v>
      </c>
    </row>
    <row r="44" spans="1:2" x14ac:dyDescent="0.25">
      <c r="A44" s="4" t="s">
        <v>65</v>
      </c>
      <c r="B44" s="2">
        <v>114.2</v>
      </c>
    </row>
    <row r="45" spans="1:2" x14ac:dyDescent="0.25">
      <c r="A45" s="4" t="s">
        <v>87</v>
      </c>
      <c r="B45" s="2">
        <v>96.3</v>
      </c>
    </row>
    <row r="46" spans="1:2" x14ac:dyDescent="0.25">
      <c r="A46" s="4" t="s">
        <v>74</v>
      </c>
      <c r="B46" s="2">
        <v>96.3</v>
      </c>
    </row>
    <row r="47" spans="1:2" x14ac:dyDescent="0.25">
      <c r="A47" s="4" t="s">
        <v>78</v>
      </c>
      <c r="B47" s="2">
        <v>64.2</v>
      </c>
    </row>
    <row r="48" spans="1:2" x14ac:dyDescent="0.25">
      <c r="A48" s="4" t="s">
        <v>77</v>
      </c>
      <c r="B48" s="2">
        <v>50</v>
      </c>
    </row>
    <row r="49" spans="1:2" x14ac:dyDescent="0.25">
      <c r="A49" s="4" t="s">
        <v>71</v>
      </c>
      <c r="B49" s="2">
        <v>32.1</v>
      </c>
    </row>
    <row r="50" spans="1:2" x14ac:dyDescent="0.25">
      <c r="A50" s="4" t="s">
        <v>84</v>
      </c>
      <c r="B50" s="2">
        <v>32.1</v>
      </c>
    </row>
    <row r="51" spans="1:2" x14ac:dyDescent="0.25">
      <c r="A51" s="4" t="s">
        <v>30</v>
      </c>
      <c r="B51" s="2">
        <v>75263.979999999981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2B19-BC6F-4251-BC4F-692C55EFCCD3}">
  <dimension ref="A1:F52"/>
  <sheetViews>
    <sheetView workbookViewId="0">
      <selection activeCell="B5" sqref="B5"/>
    </sheetView>
  </sheetViews>
  <sheetFormatPr baseColWidth="10" defaultRowHeight="15" x14ac:dyDescent="0.25"/>
  <cols>
    <col min="1" max="1" width="24.28515625" bestFit="1" customWidth="1"/>
    <col min="2" max="2" width="22.42578125" bestFit="1" customWidth="1"/>
    <col min="3" max="3" width="9" bestFit="1" customWidth="1"/>
    <col min="4" max="5" width="8" bestFit="1" customWidth="1"/>
    <col min="6" max="6" width="12.5703125" bestFit="1" customWidth="1"/>
    <col min="7" max="13" width="8" bestFit="1" customWidth="1"/>
    <col min="14" max="14" width="12.5703125" bestFit="1" customWidth="1"/>
    <col min="15" max="17" width="8" bestFit="1" customWidth="1"/>
    <col min="18" max="18" width="12.5703125" bestFit="1" customWidth="1"/>
    <col min="19" max="19" width="8" bestFit="1" customWidth="1"/>
    <col min="20" max="21" width="7.42578125" bestFit="1" customWidth="1"/>
    <col min="22" max="22" width="9.5703125" bestFit="1" customWidth="1"/>
    <col min="23" max="23" width="6.5703125" bestFit="1" customWidth="1"/>
    <col min="24" max="24" width="8" bestFit="1" customWidth="1"/>
    <col min="25" max="25" width="7" bestFit="1" customWidth="1"/>
    <col min="26" max="26" width="8.7109375" bestFit="1" customWidth="1"/>
    <col min="27" max="27" width="6" bestFit="1" customWidth="1"/>
    <col min="28" max="28" width="8" bestFit="1" customWidth="1"/>
    <col min="29" max="29" width="7" bestFit="1" customWidth="1"/>
    <col min="30" max="30" width="6" bestFit="1" customWidth="1"/>
    <col min="31" max="31" width="8.140625" bestFit="1" customWidth="1"/>
    <col min="32" max="32" width="6.85546875" bestFit="1" customWidth="1"/>
    <col min="33" max="33" width="8" bestFit="1" customWidth="1"/>
    <col min="34" max="34" width="7" bestFit="1" customWidth="1"/>
    <col min="35" max="35" width="6.85546875" bestFit="1" customWidth="1"/>
    <col min="36" max="36" width="9" bestFit="1" customWidth="1"/>
    <col min="37" max="37" width="6.85546875" bestFit="1" customWidth="1"/>
    <col min="38" max="39" width="8" bestFit="1" customWidth="1"/>
    <col min="40" max="40" width="9" bestFit="1" customWidth="1"/>
    <col min="41" max="41" width="6.42578125" bestFit="1" customWidth="1"/>
    <col min="42" max="42" width="8" bestFit="1" customWidth="1"/>
    <col min="43" max="43" width="7" bestFit="1" customWidth="1"/>
    <col min="44" max="44" width="6.42578125" bestFit="1" customWidth="1"/>
    <col min="45" max="45" width="8.5703125" bestFit="1" customWidth="1"/>
    <col min="46" max="46" width="7" bestFit="1" customWidth="1"/>
    <col min="47" max="47" width="8" bestFit="1" customWidth="1"/>
    <col min="48" max="48" width="7" bestFit="1" customWidth="1"/>
    <col min="49" max="49" width="9.140625" bestFit="1" customWidth="1"/>
    <col min="50" max="50" width="6.28515625" bestFit="1" customWidth="1"/>
    <col min="51" max="51" width="8" bestFit="1" customWidth="1"/>
    <col min="52" max="52" width="7" bestFit="1" customWidth="1"/>
    <col min="53" max="53" width="6.28515625" bestFit="1" customWidth="1"/>
    <col min="54" max="54" width="8.42578125" bestFit="1" customWidth="1"/>
    <col min="55" max="55" width="12.5703125" bestFit="1" customWidth="1"/>
  </cols>
  <sheetData>
    <row r="1" spans="1:6" x14ac:dyDescent="0.25">
      <c r="A1" s="3" t="s">
        <v>5</v>
      </c>
      <c r="B1" t="s">
        <v>34</v>
      </c>
    </row>
    <row r="3" spans="1:6" x14ac:dyDescent="0.25">
      <c r="A3" s="3" t="s">
        <v>35</v>
      </c>
      <c r="B3" s="3" t="s">
        <v>89</v>
      </c>
    </row>
    <row r="4" spans="1:6" x14ac:dyDescent="0.25">
      <c r="A4" s="3" t="s">
        <v>28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30</v>
      </c>
    </row>
    <row r="5" spans="1:6" x14ac:dyDescent="0.25">
      <c r="A5" s="4" t="s">
        <v>37</v>
      </c>
      <c r="B5" s="2">
        <v>433.34999999999997</v>
      </c>
      <c r="C5" s="2">
        <v>470.8</v>
      </c>
      <c r="D5" s="2">
        <v>599.20000000000005</v>
      </c>
      <c r="E5" s="2">
        <v>710</v>
      </c>
      <c r="F5" s="2">
        <v>2213.35</v>
      </c>
    </row>
    <row r="6" spans="1:6" x14ac:dyDescent="0.25">
      <c r="A6" s="4" t="s">
        <v>46</v>
      </c>
      <c r="B6" s="2">
        <v>1714.1399999999999</v>
      </c>
      <c r="C6" s="2">
        <v>3524.58</v>
      </c>
      <c r="D6" s="2">
        <v>481.5</v>
      </c>
      <c r="E6" s="2">
        <v>759.7</v>
      </c>
      <c r="F6" s="2">
        <v>6479.9199999999992</v>
      </c>
    </row>
    <row r="7" spans="1:6" x14ac:dyDescent="0.25">
      <c r="A7" s="4" t="s">
        <v>47</v>
      </c>
      <c r="B7" s="2">
        <v>2505.94</v>
      </c>
      <c r="C7" s="2">
        <v>834.6</v>
      </c>
      <c r="D7" s="2">
        <v>577.79999999999995</v>
      </c>
      <c r="E7" s="2">
        <v>289.20000000000005</v>
      </c>
      <c r="F7" s="2">
        <v>4207.54</v>
      </c>
    </row>
    <row r="8" spans="1:6" x14ac:dyDescent="0.25">
      <c r="A8" s="4" t="s">
        <v>48</v>
      </c>
      <c r="B8" s="2">
        <v>752.80000000000007</v>
      </c>
      <c r="C8" s="2">
        <v>242.60000000000002</v>
      </c>
      <c r="D8" s="2">
        <v>50</v>
      </c>
      <c r="E8" s="2">
        <v>114.2</v>
      </c>
      <c r="F8" s="2">
        <v>1159.6000000000001</v>
      </c>
    </row>
    <row r="9" spans="1:6" x14ac:dyDescent="0.25">
      <c r="A9" s="4" t="s">
        <v>49</v>
      </c>
      <c r="B9" s="2">
        <v>385.2</v>
      </c>
      <c r="C9" s="2">
        <v>642</v>
      </c>
      <c r="D9" s="2">
        <v>164.2</v>
      </c>
      <c r="E9" s="2">
        <v>679.45</v>
      </c>
      <c r="F9" s="2">
        <v>1870.8500000000001</v>
      </c>
    </row>
    <row r="10" spans="1:6" x14ac:dyDescent="0.25">
      <c r="A10" s="4" t="s">
        <v>50</v>
      </c>
      <c r="B10" s="2">
        <v>433.34999999999997</v>
      </c>
      <c r="C10" s="2">
        <v>470.8</v>
      </c>
      <c r="D10" s="2">
        <v>599.20000000000005</v>
      </c>
      <c r="E10" s="2">
        <v>710</v>
      </c>
      <c r="F10" s="2">
        <v>2213.35</v>
      </c>
    </row>
    <row r="11" spans="1:6" x14ac:dyDescent="0.25">
      <c r="A11" s="4" t="s">
        <v>51</v>
      </c>
      <c r="B11" s="2">
        <v>50</v>
      </c>
      <c r="C11" s="2">
        <v>289.20000000000005</v>
      </c>
      <c r="D11" s="2">
        <v>710</v>
      </c>
      <c r="E11" s="2">
        <v>32.1</v>
      </c>
      <c r="F11" s="2">
        <v>1081.3</v>
      </c>
    </row>
    <row r="12" spans="1:6" x14ac:dyDescent="0.25">
      <c r="A12" s="4" t="s">
        <v>52</v>
      </c>
      <c r="B12" s="2">
        <v>146.30000000000001</v>
      </c>
      <c r="C12" s="2"/>
      <c r="D12" s="2">
        <v>239.20000000000005</v>
      </c>
      <c r="E12" s="2">
        <v>1762.29</v>
      </c>
      <c r="F12" s="2">
        <v>2147.79</v>
      </c>
    </row>
    <row r="13" spans="1:6" x14ac:dyDescent="0.25">
      <c r="A13" s="4" t="s">
        <v>53</v>
      </c>
      <c r="B13" s="2">
        <v>2152.84</v>
      </c>
      <c r="C13" s="2">
        <v>144.44999999999999</v>
      </c>
      <c r="D13" s="2">
        <v>144.44999999999999</v>
      </c>
      <c r="E13" s="2">
        <v>417.3</v>
      </c>
      <c r="F13" s="2">
        <v>2859.04</v>
      </c>
    </row>
    <row r="14" spans="1:6" x14ac:dyDescent="0.25">
      <c r="A14" s="4" t="s">
        <v>54</v>
      </c>
      <c r="B14" s="2">
        <v>1127.3</v>
      </c>
      <c r="C14" s="2"/>
      <c r="D14" s="2">
        <v>144.44999999999999</v>
      </c>
      <c r="E14" s="2">
        <v>128.4</v>
      </c>
      <c r="F14" s="2">
        <v>1400.15</v>
      </c>
    </row>
    <row r="15" spans="1:6" x14ac:dyDescent="0.25">
      <c r="A15" s="4" t="s">
        <v>55</v>
      </c>
      <c r="B15" s="2">
        <v>335.50000000000006</v>
      </c>
      <c r="C15" s="2">
        <v>32.1</v>
      </c>
      <c r="D15" s="2">
        <v>32.1</v>
      </c>
      <c r="E15" s="2">
        <v>1906.7399999999998</v>
      </c>
      <c r="F15" s="2">
        <v>2306.44</v>
      </c>
    </row>
    <row r="16" spans="1:6" x14ac:dyDescent="0.25">
      <c r="A16" s="4" t="s">
        <v>38</v>
      </c>
      <c r="B16" s="2">
        <v>50</v>
      </c>
      <c r="C16" s="2">
        <v>339.20000000000005</v>
      </c>
      <c r="D16" s="2">
        <v>1180.8000000000002</v>
      </c>
      <c r="E16" s="2">
        <v>271.30000000000007</v>
      </c>
      <c r="F16" s="2">
        <v>1841.3000000000002</v>
      </c>
    </row>
    <row r="17" spans="1:6" x14ac:dyDescent="0.25">
      <c r="A17" s="4" t="s">
        <v>56</v>
      </c>
      <c r="B17" s="2">
        <v>433.34999999999997</v>
      </c>
      <c r="C17" s="2">
        <v>1617.84</v>
      </c>
      <c r="D17" s="2">
        <v>1649.9399999999998</v>
      </c>
      <c r="E17" s="2">
        <v>417.3</v>
      </c>
      <c r="F17" s="2">
        <v>4118.43</v>
      </c>
    </row>
    <row r="18" spans="1:6" x14ac:dyDescent="0.25">
      <c r="A18" s="4" t="s">
        <v>57</v>
      </c>
      <c r="B18" s="2">
        <v>144.44999999999999</v>
      </c>
      <c r="C18" s="2">
        <v>417.3</v>
      </c>
      <c r="D18" s="2">
        <v>2035.1399999999999</v>
      </c>
      <c r="E18" s="2">
        <v>146.30000000000001</v>
      </c>
      <c r="F18" s="2">
        <v>2743.19</v>
      </c>
    </row>
    <row r="19" spans="1:6" x14ac:dyDescent="0.25">
      <c r="A19" s="4" t="s">
        <v>58</v>
      </c>
      <c r="B19" s="2">
        <v>82.1</v>
      </c>
      <c r="C19" s="2">
        <v>96.3</v>
      </c>
      <c r="D19" s="2">
        <v>513.6</v>
      </c>
      <c r="E19" s="2">
        <v>353.09999999999997</v>
      </c>
      <c r="F19" s="2">
        <v>1045.0999999999999</v>
      </c>
    </row>
    <row r="20" spans="1:6" x14ac:dyDescent="0.25">
      <c r="A20" s="4" t="s">
        <v>59</v>
      </c>
      <c r="B20" s="2">
        <v>1714.1399999999999</v>
      </c>
      <c r="C20" s="2">
        <v>288.89999999999998</v>
      </c>
      <c r="D20" s="2">
        <v>385.2</v>
      </c>
      <c r="E20" s="2"/>
      <c r="F20" s="2">
        <v>2388.2399999999998</v>
      </c>
    </row>
    <row r="21" spans="1:6" x14ac:dyDescent="0.25">
      <c r="A21" s="4" t="s">
        <v>60</v>
      </c>
      <c r="B21" s="2">
        <v>2035.1399999999999</v>
      </c>
      <c r="C21" s="2"/>
      <c r="D21" s="2">
        <v>288.89999999999998</v>
      </c>
      <c r="E21" s="2"/>
      <c r="F21" s="2">
        <v>2324.04</v>
      </c>
    </row>
    <row r="22" spans="1:6" x14ac:dyDescent="0.25">
      <c r="A22" s="4" t="s">
        <v>61</v>
      </c>
      <c r="B22" s="2">
        <v>513.6</v>
      </c>
      <c r="C22" s="2"/>
      <c r="D22" s="2">
        <v>50</v>
      </c>
      <c r="E22" s="2"/>
      <c r="F22" s="2">
        <v>563.6</v>
      </c>
    </row>
    <row r="23" spans="1:6" x14ac:dyDescent="0.25">
      <c r="A23" s="4" t="s">
        <v>62</v>
      </c>
      <c r="B23" s="2">
        <v>385.2</v>
      </c>
      <c r="C23" s="2"/>
      <c r="D23" s="2">
        <v>114.2</v>
      </c>
      <c r="E23" s="2"/>
      <c r="F23" s="2">
        <v>499.4</v>
      </c>
    </row>
    <row r="24" spans="1:6" x14ac:dyDescent="0.25">
      <c r="A24" s="4" t="s">
        <v>63</v>
      </c>
      <c r="B24" s="2">
        <v>288.89999999999998</v>
      </c>
      <c r="C24" s="2"/>
      <c r="D24" s="2">
        <v>470.8</v>
      </c>
      <c r="E24" s="2"/>
      <c r="F24" s="2">
        <v>759.7</v>
      </c>
    </row>
    <row r="25" spans="1:6" x14ac:dyDescent="0.25">
      <c r="A25" s="4" t="s">
        <v>64</v>
      </c>
      <c r="B25" s="2">
        <v>50</v>
      </c>
      <c r="C25" s="2"/>
      <c r="D25" s="2">
        <v>239.20000000000005</v>
      </c>
      <c r="E25" s="2"/>
      <c r="F25" s="2">
        <v>289.20000000000005</v>
      </c>
    </row>
    <row r="26" spans="1:6" x14ac:dyDescent="0.25">
      <c r="A26" s="4" t="s">
        <v>65</v>
      </c>
      <c r="B26" s="2">
        <v>114.2</v>
      </c>
      <c r="C26" s="2"/>
      <c r="D26" s="2"/>
      <c r="E26" s="2"/>
      <c r="F26" s="2">
        <v>114.2</v>
      </c>
    </row>
    <row r="27" spans="1:6" x14ac:dyDescent="0.25">
      <c r="A27" s="4" t="s">
        <v>39</v>
      </c>
      <c r="B27" s="2">
        <v>146.30000000000001</v>
      </c>
      <c r="C27" s="2">
        <v>128.4</v>
      </c>
      <c r="D27" s="2">
        <v>478.40000000000009</v>
      </c>
      <c r="E27" s="2">
        <v>1762.29</v>
      </c>
      <c r="F27" s="2">
        <v>2515.3900000000003</v>
      </c>
    </row>
    <row r="28" spans="1:6" x14ac:dyDescent="0.25">
      <c r="A28" s="4" t="s">
        <v>66</v>
      </c>
      <c r="B28" s="2">
        <v>535</v>
      </c>
      <c r="C28" s="2"/>
      <c r="D28" s="2">
        <v>144.44999999999999</v>
      </c>
      <c r="E28" s="2"/>
      <c r="F28" s="2">
        <v>679.45</v>
      </c>
    </row>
    <row r="29" spans="1:6" x14ac:dyDescent="0.25">
      <c r="A29" s="4" t="s">
        <v>67</v>
      </c>
      <c r="B29" s="2">
        <v>710</v>
      </c>
      <c r="C29" s="2"/>
      <c r="D29" s="2"/>
      <c r="E29" s="2"/>
      <c r="F29" s="2">
        <v>710</v>
      </c>
    </row>
    <row r="30" spans="1:6" x14ac:dyDescent="0.25">
      <c r="A30" s="4" t="s">
        <v>68</v>
      </c>
      <c r="B30" s="2">
        <v>239.20000000000005</v>
      </c>
      <c r="C30" s="2"/>
      <c r="D30" s="2"/>
      <c r="E30" s="2"/>
      <c r="F30" s="2">
        <v>239.20000000000005</v>
      </c>
    </row>
    <row r="31" spans="1:6" x14ac:dyDescent="0.25">
      <c r="A31" s="4" t="s">
        <v>69</v>
      </c>
      <c r="B31" s="2">
        <v>144.44999999999999</v>
      </c>
      <c r="C31" s="2"/>
      <c r="D31" s="2"/>
      <c r="E31" s="2"/>
      <c r="F31" s="2">
        <v>144.44999999999999</v>
      </c>
    </row>
    <row r="32" spans="1:6" x14ac:dyDescent="0.25">
      <c r="A32" s="4" t="s">
        <v>71</v>
      </c>
      <c r="B32" s="2">
        <v>32.1</v>
      </c>
      <c r="C32" s="2"/>
      <c r="D32" s="2"/>
      <c r="E32" s="2"/>
      <c r="F32" s="2">
        <v>32.1</v>
      </c>
    </row>
    <row r="33" spans="1:6" x14ac:dyDescent="0.25">
      <c r="A33" s="4" t="s">
        <v>72</v>
      </c>
      <c r="B33" s="2">
        <v>1617.84</v>
      </c>
      <c r="C33" s="2"/>
      <c r="D33" s="2"/>
      <c r="E33" s="2"/>
      <c r="F33" s="2">
        <v>1617.84</v>
      </c>
    </row>
    <row r="34" spans="1:6" x14ac:dyDescent="0.25">
      <c r="A34" s="4" t="s">
        <v>73</v>
      </c>
      <c r="B34" s="2">
        <v>417.3</v>
      </c>
      <c r="C34" s="2"/>
      <c r="D34" s="2"/>
      <c r="E34" s="2"/>
      <c r="F34" s="2">
        <v>417.3</v>
      </c>
    </row>
    <row r="35" spans="1:6" x14ac:dyDescent="0.25">
      <c r="A35" s="4" t="s">
        <v>74</v>
      </c>
      <c r="B35" s="2">
        <v>96.3</v>
      </c>
      <c r="C35" s="2"/>
      <c r="D35" s="2"/>
      <c r="E35" s="2"/>
      <c r="F35" s="2">
        <v>96.3</v>
      </c>
    </row>
    <row r="36" spans="1:6" x14ac:dyDescent="0.25">
      <c r="A36" s="4" t="s">
        <v>75</v>
      </c>
      <c r="B36" s="2">
        <v>288.89999999999998</v>
      </c>
      <c r="C36" s="2"/>
      <c r="D36" s="2"/>
      <c r="E36" s="2"/>
      <c r="F36" s="2">
        <v>288.89999999999998</v>
      </c>
    </row>
    <row r="37" spans="1:6" x14ac:dyDescent="0.25">
      <c r="A37" s="4" t="s">
        <v>40</v>
      </c>
      <c r="B37" s="2">
        <v>2152.84</v>
      </c>
      <c r="C37" s="2">
        <v>1086.05</v>
      </c>
      <c r="D37" s="2">
        <v>144.44999999999999</v>
      </c>
      <c r="E37" s="2">
        <v>561.75</v>
      </c>
      <c r="F37" s="2">
        <v>3945.09</v>
      </c>
    </row>
    <row r="38" spans="1:6" x14ac:dyDescent="0.25">
      <c r="A38" s="4" t="s">
        <v>77</v>
      </c>
      <c r="B38" s="2">
        <v>50</v>
      </c>
      <c r="C38" s="2"/>
      <c r="D38" s="2"/>
      <c r="E38" s="2"/>
      <c r="F38" s="2">
        <v>50</v>
      </c>
    </row>
    <row r="39" spans="1:6" x14ac:dyDescent="0.25">
      <c r="A39" s="4" t="s">
        <v>78</v>
      </c>
      <c r="B39" s="2">
        <v>64.2</v>
      </c>
      <c r="C39" s="2"/>
      <c r="D39" s="2"/>
      <c r="E39" s="2"/>
      <c r="F39" s="2">
        <v>64.2</v>
      </c>
    </row>
    <row r="40" spans="1:6" x14ac:dyDescent="0.25">
      <c r="A40" s="4" t="s">
        <v>79</v>
      </c>
      <c r="B40" s="2">
        <v>470.8</v>
      </c>
      <c r="C40" s="2"/>
      <c r="D40" s="2"/>
      <c r="E40" s="2"/>
      <c r="F40" s="2">
        <v>470.8</v>
      </c>
    </row>
    <row r="41" spans="1:6" x14ac:dyDescent="0.25">
      <c r="A41" s="4" t="s">
        <v>80</v>
      </c>
      <c r="B41" s="2">
        <v>239.20000000000005</v>
      </c>
      <c r="C41" s="2"/>
      <c r="D41" s="2"/>
      <c r="E41" s="2"/>
      <c r="F41" s="2">
        <v>239.20000000000005</v>
      </c>
    </row>
    <row r="42" spans="1:6" x14ac:dyDescent="0.25">
      <c r="A42" s="4" t="s">
        <v>82</v>
      </c>
      <c r="B42" s="2">
        <v>144.44999999999999</v>
      </c>
      <c r="C42" s="2"/>
      <c r="D42" s="2"/>
      <c r="E42" s="2"/>
      <c r="F42" s="2">
        <v>144.44999999999999</v>
      </c>
    </row>
    <row r="43" spans="1:6" x14ac:dyDescent="0.25">
      <c r="A43" s="4" t="s">
        <v>84</v>
      </c>
      <c r="B43" s="2">
        <v>32.1</v>
      </c>
      <c r="C43" s="2"/>
      <c r="D43" s="2"/>
      <c r="E43" s="2"/>
      <c r="F43" s="2">
        <v>32.1</v>
      </c>
    </row>
    <row r="44" spans="1:6" x14ac:dyDescent="0.25">
      <c r="A44" s="4" t="s">
        <v>85</v>
      </c>
      <c r="B44" s="2">
        <v>1617.84</v>
      </c>
      <c r="C44" s="2"/>
      <c r="D44" s="2"/>
      <c r="E44" s="2"/>
      <c r="F44" s="2">
        <v>1617.84</v>
      </c>
    </row>
    <row r="45" spans="1:6" x14ac:dyDescent="0.25">
      <c r="A45" s="4" t="s">
        <v>41</v>
      </c>
      <c r="B45" s="2">
        <v>1127.3</v>
      </c>
      <c r="C45" s="2">
        <v>478.40000000000009</v>
      </c>
      <c r="D45" s="2">
        <v>288.89999999999998</v>
      </c>
      <c r="E45" s="2">
        <v>128.4</v>
      </c>
      <c r="F45" s="2">
        <v>2023</v>
      </c>
    </row>
    <row r="46" spans="1:6" x14ac:dyDescent="0.25">
      <c r="A46" s="4" t="s">
        <v>86</v>
      </c>
      <c r="B46" s="2">
        <v>417.3</v>
      </c>
      <c r="C46" s="2"/>
      <c r="D46" s="2"/>
      <c r="E46" s="2"/>
      <c r="F46" s="2">
        <v>417.3</v>
      </c>
    </row>
    <row r="47" spans="1:6" x14ac:dyDescent="0.25">
      <c r="A47" s="4" t="s">
        <v>87</v>
      </c>
      <c r="B47" s="2">
        <v>96.3</v>
      </c>
      <c r="C47" s="2"/>
      <c r="D47" s="2"/>
      <c r="E47" s="2"/>
      <c r="F47" s="2">
        <v>96.3</v>
      </c>
    </row>
    <row r="48" spans="1:6" x14ac:dyDescent="0.25">
      <c r="A48" s="4" t="s">
        <v>42</v>
      </c>
      <c r="B48" s="2">
        <v>335.50000000000006</v>
      </c>
      <c r="C48" s="2">
        <v>32.1</v>
      </c>
      <c r="D48" s="2">
        <v>32.1</v>
      </c>
      <c r="E48" s="2">
        <v>1938.8399999999997</v>
      </c>
      <c r="F48" s="2">
        <v>2338.54</v>
      </c>
    </row>
    <row r="49" spans="1:6" x14ac:dyDescent="0.25">
      <c r="A49" s="4" t="s">
        <v>43</v>
      </c>
      <c r="B49" s="2">
        <v>433.34999999999997</v>
      </c>
      <c r="C49" s="2">
        <v>1906.74</v>
      </c>
      <c r="D49" s="2">
        <v>1682.04</v>
      </c>
      <c r="E49" s="2">
        <v>2035.1399999999999</v>
      </c>
      <c r="F49" s="2">
        <v>6057.27</v>
      </c>
    </row>
    <row r="50" spans="1:6" x14ac:dyDescent="0.25">
      <c r="A50" s="4" t="s">
        <v>44</v>
      </c>
      <c r="B50" s="2">
        <v>144.44999999999999</v>
      </c>
      <c r="C50" s="2">
        <v>417.3</v>
      </c>
      <c r="D50" s="2">
        <v>3652.98</v>
      </c>
      <c r="E50" s="2">
        <v>563.6</v>
      </c>
      <c r="F50" s="2">
        <v>4778.33</v>
      </c>
    </row>
    <row r="51" spans="1:6" x14ac:dyDescent="0.25">
      <c r="A51" s="4" t="s">
        <v>45</v>
      </c>
      <c r="B51" s="2">
        <v>82.1</v>
      </c>
      <c r="C51" s="2">
        <v>160.5</v>
      </c>
      <c r="D51" s="2">
        <v>930.9</v>
      </c>
      <c r="E51" s="2">
        <v>449.4</v>
      </c>
      <c r="F51" s="2">
        <v>1622.9</v>
      </c>
    </row>
    <row r="52" spans="1:6" x14ac:dyDescent="0.25">
      <c r="A52" s="4" t="s">
        <v>30</v>
      </c>
      <c r="B52" s="2">
        <v>27482.92</v>
      </c>
      <c r="C52" s="2">
        <v>13620.159999999996</v>
      </c>
      <c r="D52" s="2">
        <v>18024.100000000002</v>
      </c>
      <c r="E52" s="2">
        <v>16136.799999999997</v>
      </c>
      <c r="F52" s="2">
        <v>75263.979999999981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E11E4-BACD-4F4A-8214-B8838BF07715}">
  <dimension ref="A1:C27"/>
  <sheetViews>
    <sheetView tabSelected="1" zoomScaleNormal="100" workbookViewId="0">
      <selection activeCell="C11" sqref="C11"/>
    </sheetView>
  </sheetViews>
  <sheetFormatPr baseColWidth="10" defaultRowHeight="15" x14ac:dyDescent="0.25"/>
  <cols>
    <col min="1" max="1" width="24.28515625" bestFit="1" customWidth="1"/>
    <col min="2" max="2" width="22.42578125" bestFit="1" customWidth="1"/>
    <col min="3" max="3" width="12.5703125" bestFit="1" customWidth="1"/>
    <col min="4" max="4" width="9" bestFit="1" customWidth="1"/>
    <col min="5" max="5" width="12.5703125" bestFit="1" customWidth="1"/>
  </cols>
  <sheetData>
    <row r="1" spans="1:3" x14ac:dyDescent="0.25">
      <c r="A1" s="3" t="s">
        <v>5</v>
      </c>
      <c r="B1" t="s">
        <v>88</v>
      </c>
    </row>
    <row r="3" spans="1:3" x14ac:dyDescent="0.25">
      <c r="A3" s="3" t="s">
        <v>35</v>
      </c>
      <c r="B3" s="3" t="s">
        <v>89</v>
      </c>
    </row>
    <row r="4" spans="1:3" x14ac:dyDescent="0.25">
      <c r="A4" s="3" t="s">
        <v>28</v>
      </c>
      <c r="B4" t="s">
        <v>96</v>
      </c>
      <c r="C4" t="s">
        <v>30</v>
      </c>
    </row>
    <row r="5" spans="1:3" x14ac:dyDescent="0.25">
      <c r="A5" s="4" t="s">
        <v>37</v>
      </c>
      <c r="B5" s="2">
        <v>239.20000000000005</v>
      </c>
      <c r="C5" s="2">
        <v>239.20000000000005</v>
      </c>
    </row>
    <row r="6" spans="1:3" x14ac:dyDescent="0.25">
      <c r="A6" s="4" t="s">
        <v>46</v>
      </c>
      <c r="B6" s="2">
        <v>0</v>
      </c>
      <c r="C6" s="2">
        <v>0</v>
      </c>
    </row>
    <row r="7" spans="1:3" x14ac:dyDescent="0.25">
      <c r="A7" s="4" t="s">
        <v>47</v>
      </c>
      <c r="B7" s="2">
        <v>50</v>
      </c>
      <c r="C7" s="2">
        <v>50</v>
      </c>
    </row>
    <row r="8" spans="1:3" x14ac:dyDescent="0.25">
      <c r="A8" s="4" t="s">
        <v>48</v>
      </c>
      <c r="B8" s="2">
        <v>64.2</v>
      </c>
      <c r="C8" s="2">
        <v>64.2</v>
      </c>
    </row>
    <row r="9" spans="1:3" x14ac:dyDescent="0.25">
      <c r="A9" s="4" t="s">
        <v>49</v>
      </c>
      <c r="B9" s="2">
        <v>470.8</v>
      </c>
      <c r="C9" s="2">
        <v>470.8</v>
      </c>
    </row>
    <row r="10" spans="1:3" x14ac:dyDescent="0.25">
      <c r="A10" s="4" t="s">
        <v>50</v>
      </c>
      <c r="B10" s="2">
        <v>239.20000000000005</v>
      </c>
      <c r="C10" s="2">
        <v>239.20000000000005</v>
      </c>
    </row>
    <row r="11" spans="1:3" x14ac:dyDescent="0.25">
      <c r="A11" s="4" t="s">
        <v>51</v>
      </c>
      <c r="B11" s="2">
        <v>0</v>
      </c>
      <c r="C11" s="2">
        <v>0</v>
      </c>
    </row>
    <row r="12" spans="1:3" x14ac:dyDescent="0.25">
      <c r="A12" s="4" t="s">
        <v>52</v>
      </c>
      <c r="B12" s="2">
        <v>144.44999999999999</v>
      </c>
      <c r="C12" s="2">
        <v>144.44999999999999</v>
      </c>
    </row>
    <row r="13" spans="1:3" x14ac:dyDescent="0.25">
      <c r="A13" s="4" t="s">
        <v>53</v>
      </c>
      <c r="B13" s="2">
        <v>0</v>
      </c>
      <c r="C13" s="2">
        <v>0</v>
      </c>
    </row>
    <row r="14" spans="1:3" x14ac:dyDescent="0.25">
      <c r="A14" s="4" t="s">
        <v>54</v>
      </c>
      <c r="B14" s="2">
        <v>32.1</v>
      </c>
      <c r="C14" s="2">
        <v>32.1</v>
      </c>
    </row>
    <row r="15" spans="1:3" x14ac:dyDescent="0.25">
      <c r="A15" s="4" t="s">
        <v>55</v>
      </c>
      <c r="B15" s="2">
        <v>1617.84</v>
      </c>
      <c r="C15" s="2">
        <v>1617.84</v>
      </c>
    </row>
    <row r="16" spans="1:3" x14ac:dyDescent="0.25">
      <c r="A16" s="4" t="s">
        <v>38</v>
      </c>
      <c r="B16" s="2">
        <v>0</v>
      </c>
      <c r="C16" s="2">
        <v>0</v>
      </c>
    </row>
    <row r="17" spans="1:3" x14ac:dyDescent="0.25">
      <c r="A17" s="4" t="s">
        <v>56</v>
      </c>
      <c r="B17" s="2">
        <v>417.3</v>
      </c>
      <c r="C17" s="2">
        <v>417.3</v>
      </c>
    </row>
    <row r="18" spans="1:3" x14ac:dyDescent="0.25">
      <c r="A18" s="4" t="s">
        <v>57</v>
      </c>
      <c r="B18" s="2">
        <v>96.3</v>
      </c>
      <c r="C18" s="2">
        <v>96.3</v>
      </c>
    </row>
    <row r="19" spans="1:3" x14ac:dyDescent="0.25">
      <c r="A19" s="4" t="s">
        <v>58</v>
      </c>
      <c r="B19" s="2">
        <v>288.89999999999998</v>
      </c>
      <c r="C19" s="2">
        <v>288.89999999999998</v>
      </c>
    </row>
    <row r="20" spans="1:3" x14ac:dyDescent="0.25">
      <c r="A20" s="4" t="s">
        <v>39</v>
      </c>
      <c r="B20" s="2">
        <v>144.44999999999999</v>
      </c>
      <c r="C20" s="2">
        <v>144.44999999999999</v>
      </c>
    </row>
    <row r="21" spans="1:3" x14ac:dyDescent="0.25">
      <c r="A21" s="4" t="s">
        <v>40</v>
      </c>
      <c r="B21" s="2">
        <v>0</v>
      </c>
      <c r="C21" s="2">
        <v>0</v>
      </c>
    </row>
    <row r="22" spans="1:3" x14ac:dyDescent="0.25">
      <c r="A22" s="4" t="s">
        <v>41</v>
      </c>
      <c r="B22" s="2">
        <v>32.1</v>
      </c>
      <c r="C22" s="2">
        <v>32.1</v>
      </c>
    </row>
    <row r="23" spans="1:3" x14ac:dyDescent="0.25">
      <c r="A23" s="4" t="s">
        <v>42</v>
      </c>
      <c r="B23" s="2">
        <v>1617.84</v>
      </c>
      <c r="C23" s="2">
        <v>1617.84</v>
      </c>
    </row>
    <row r="24" spans="1:3" x14ac:dyDescent="0.25">
      <c r="A24" s="4" t="s">
        <v>43</v>
      </c>
      <c r="B24" s="2">
        <v>417.3</v>
      </c>
      <c r="C24" s="2">
        <v>417.3</v>
      </c>
    </row>
    <row r="25" spans="1:3" x14ac:dyDescent="0.25">
      <c r="A25" s="4" t="s">
        <v>44</v>
      </c>
      <c r="B25" s="2">
        <v>96.3</v>
      </c>
      <c r="C25" s="2">
        <v>96.3</v>
      </c>
    </row>
    <row r="26" spans="1:3" x14ac:dyDescent="0.25">
      <c r="A26" s="4" t="s">
        <v>45</v>
      </c>
      <c r="B26" s="2">
        <v>288.89999999999998</v>
      </c>
      <c r="C26" s="2">
        <v>288.89999999999998</v>
      </c>
    </row>
    <row r="27" spans="1:3" x14ac:dyDescent="0.25">
      <c r="A27" s="4" t="s">
        <v>30</v>
      </c>
      <c r="B27" s="2">
        <v>6257.18</v>
      </c>
      <c r="C27" s="2">
        <v>6257.18</v>
      </c>
    </row>
  </sheetData>
  <conditionalFormatting pivot="1" sqref="C5:C2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{6B528A23-B37D-4CD9-9326-9F5A4C145731}</x14:id>
        </ext>
      </extLst>
    </cfRule>
  </conditionalFormatting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 pivot="1">
          <x14:cfRule type="dataBar" id="{6B528A23-B37D-4CD9-9326-9F5A4C145731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C5:C26</xm:sqref>
        </x14:conditionalFormatting>
      </x14:conditionalFormattings>
    </ex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Q1048576"/>
  <sheetViews>
    <sheetView zoomScale="85" zoomScaleNormal="85" workbookViewId="0">
      <selection activeCell="H10" sqref="H10"/>
    </sheetView>
  </sheetViews>
  <sheetFormatPr baseColWidth="10" defaultColWidth="8.7109375" defaultRowHeight="15" x14ac:dyDescent="0.25"/>
  <cols>
    <col min="1" max="1" width="11.85546875" bestFit="1" customWidth="1"/>
    <col min="2" max="2" width="11" bestFit="1" customWidth="1"/>
    <col min="3" max="3" width="17.5703125" customWidth="1"/>
    <col min="4" max="4" width="15.85546875" customWidth="1"/>
    <col min="5" max="5" width="17.7109375" customWidth="1"/>
    <col min="6" max="6" width="12.28515625" customWidth="1"/>
    <col min="7" max="7" width="21.28515625" bestFit="1" customWidth="1"/>
    <col min="8" max="8" width="11" bestFit="1" customWidth="1"/>
    <col min="9" max="9" width="14.140625" customWidth="1"/>
    <col min="10" max="10" width="12.28515625" bestFit="1" customWidth="1"/>
    <col min="11" max="11" width="14.85546875" customWidth="1"/>
    <col min="12" max="12" width="15" bestFit="1" customWidth="1"/>
    <col min="14" max="14" width="25.7109375" customWidth="1"/>
    <col min="15" max="15" width="12.42578125" bestFit="1" customWidth="1"/>
    <col min="17" max="17" width="41.140625" bestFit="1" customWidth="1"/>
    <col min="18" max="18" width="17.28515625" bestFit="1" customWidth="1"/>
    <col min="20" max="20" width="38.85546875" bestFit="1" customWidth="1"/>
  </cols>
  <sheetData>
    <row r="1" spans="1:17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36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27</v>
      </c>
      <c r="N1" s="7" t="s">
        <v>94</v>
      </c>
      <c r="O1" s="7" t="s">
        <v>95</v>
      </c>
      <c r="Q1" s="1">
        <v>43860</v>
      </c>
    </row>
    <row r="2" spans="1:17" x14ac:dyDescent="0.25">
      <c r="A2" t="s">
        <v>11</v>
      </c>
      <c r="B2" s="1">
        <v>43496</v>
      </c>
      <c r="C2" t="s">
        <v>37</v>
      </c>
      <c r="G2" t="s">
        <v>12</v>
      </c>
      <c r="H2" s="9">
        <v>290</v>
      </c>
      <c r="I2" s="9">
        <v>20.3</v>
      </c>
      <c r="J2" s="9">
        <v>310.3</v>
      </c>
      <c r="K2" s="9">
        <v>310.3</v>
      </c>
      <c r="L2" s="9">
        <f>J2-K2</f>
        <v>0</v>
      </c>
      <c r="M2" s="8" t="str">
        <f t="shared" ref="M2:M65" si="0">TEXT(B2,"mmmmmmmmmmmmmm")</f>
        <v>enero</v>
      </c>
      <c r="N2">
        <f>$Q$1-B2</f>
        <v>364</v>
      </c>
      <c r="O2" t="s">
        <v>98</v>
      </c>
    </row>
    <row r="3" spans="1:17" x14ac:dyDescent="0.25">
      <c r="A3" t="s">
        <v>13</v>
      </c>
      <c r="B3" s="1">
        <v>43496</v>
      </c>
      <c r="C3" t="s">
        <v>38</v>
      </c>
      <c r="G3" t="s">
        <v>14</v>
      </c>
      <c r="H3" s="9">
        <v>1170</v>
      </c>
      <c r="I3" s="9">
        <v>81.900000000000006</v>
      </c>
      <c r="J3" s="9">
        <v>1251.9000000000001</v>
      </c>
      <c r="K3" s="9">
        <v>1201.9000000000001</v>
      </c>
      <c r="L3" s="9">
        <f t="shared" ref="L3:L66" si="1">J3-K3</f>
        <v>50</v>
      </c>
      <c r="M3" s="8" t="str">
        <f t="shared" si="0"/>
        <v>enero</v>
      </c>
      <c r="N3">
        <f t="shared" ref="N3:N66" si="2">$Q$1-B3</f>
        <v>364</v>
      </c>
      <c r="O3" t="s">
        <v>98</v>
      </c>
    </row>
    <row r="4" spans="1:17" x14ac:dyDescent="0.25">
      <c r="A4" t="s">
        <v>15</v>
      </c>
      <c r="B4" s="1">
        <v>43496</v>
      </c>
      <c r="C4" t="s">
        <v>39</v>
      </c>
      <c r="G4" t="s">
        <v>16</v>
      </c>
      <c r="H4" s="9">
        <v>60</v>
      </c>
      <c r="I4" s="9">
        <v>4.2</v>
      </c>
      <c r="J4" s="9">
        <v>64.2</v>
      </c>
      <c r="K4" s="9">
        <v>0</v>
      </c>
      <c r="L4" s="9">
        <f t="shared" si="1"/>
        <v>64.2</v>
      </c>
      <c r="M4" s="8" t="str">
        <f t="shared" si="0"/>
        <v>enero</v>
      </c>
      <c r="N4">
        <f t="shared" si="2"/>
        <v>364</v>
      </c>
      <c r="O4" t="s">
        <v>98</v>
      </c>
    </row>
    <row r="5" spans="1:17" x14ac:dyDescent="0.25">
      <c r="A5" t="s">
        <v>17</v>
      </c>
      <c r="B5" s="1">
        <v>43496</v>
      </c>
      <c r="C5" t="s">
        <v>40</v>
      </c>
      <c r="G5" t="s">
        <v>16</v>
      </c>
      <c r="H5" s="9">
        <v>440</v>
      </c>
      <c r="I5" s="9">
        <v>30.8</v>
      </c>
      <c r="J5" s="9">
        <v>470.8</v>
      </c>
      <c r="K5" s="9">
        <v>0</v>
      </c>
      <c r="L5" s="9">
        <f t="shared" si="1"/>
        <v>470.8</v>
      </c>
      <c r="M5" s="8" t="str">
        <f t="shared" si="0"/>
        <v>enero</v>
      </c>
      <c r="N5">
        <f t="shared" si="2"/>
        <v>364</v>
      </c>
      <c r="O5" t="s">
        <v>98</v>
      </c>
    </row>
    <row r="6" spans="1:17" x14ac:dyDescent="0.25">
      <c r="A6" t="s">
        <v>18</v>
      </c>
      <c r="B6" s="1">
        <v>43496</v>
      </c>
      <c r="C6" t="s">
        <v>41</v>
      </c>
      <c r="G6" t="s">
        <v>14</v>
      </c>
      <c r="H6" s="9">
        <v>560</v>
      </c>
      <c r="I6" s="9">
        <v>39.200000000000003</v>
      </c>
      <c r="J6" s="9">
        <v>599.20000000000005</v>
      </c>
      <c r="K6" s="9">
        <v>360</v>
      </c>
      <c r="L6" s="9">
        <f t="shared" si="1"/>
        <v>239.20000000000005</v>
      </c>
      <c r="M6" s="8" t="str">
        <f t="shared" si="0"/>
        <v>enero</v>
      </c>
      <c r="N6">
        <f t="shared" si="2"/>
        <v>364</v>
      </c>
      <c r="O6" t="s">
        <v>98</v>
      </c>
    </row>
    <row r="7" spans="1:17" x14ac:dyDescent="0.25">
      <c r="A7" t="s">
        <v>19</v>
      </c>
      <c r="B7" s="1">
        <v>43496</v>
      </c>
      <c r="C7" t="s">
        <v>42</v>
      </c>
      <c r="G7" t="s">
        <v>12</v>
      </c>
      <c r="H7" s="9">
        <v>1049</v>
      </c>
      <c r="I7" s="9">
        <v>73.430000000000007</v>
      </c>
      <c r="J7" s="9">
        <v>1122.43</v>
      </c>
      <c r="K7" s="9">
        <v>1122.43</v>
      </c>
      <c r="L7" s="9">
        <f t="shared" si="1"/>
        <v>0</v>
      </c>
      <c r="M7" s="8" t="str">
        <f t="shared" si="0"/>
        <v>enero</v>
      </c>
      <c r="N7">
        <f t="shared" si="2"/>
        <v>364</v>
      </c>
      <c r="O7" t="s">
        <v>98</v>
      </c>
    </row>
    <row r="8" spans="1:17" x14ac:dyDescent="0.25">
      <c r="A8" t="s">
        <v>20</v>
      </c>
      <c r="B8" s="1">
        <v>43495</v>
      </c>
      <c r="C8" t="s">
        <v>43</v>
      </c>
      <c r="G8" t="s">
        <v>16</v>
      </c>
      <c r="H8" s="9">
        <v>135</v>
      </c>
      <c r="I8" s="9">
        <v>9.4499999999999993</v>
      </c>
      <c r="J8" s="9">
        <v>144.44999999999999</v>
      </c>
      <c r="K8" s="9">
        <v>0</v>
      </c>
      <c r="L8" s="9">
        <f t="shared" si="1"/>
        <v>144.44999999999999</v>
      </c>
      <c r="M8" s="8" t="str">
        <f t="shared" si="0"/>
        <v>enero</v>
      </c>
      <c r="N8">
        <f t="shared" si="2"/>
        <v>365</v>
      </c>
      <c r="O8" t="s">
        <v>98</v>
      </c>
    </row>
    <row r="9" spans="1:17" x14ac:dyDescent="0.25">
      <c r="A9" t="s">
        <v>21</v>
      </c>
      <c r="B9" s="1">
        <v>43491</v>
      </c>
      <c r="C9" t="s">
        <v>44</v>
      </c>
      <c r="G9" t="s">
        <v>12</v>
      </c>
      <c r="H9" s="9">
        <v>180</v>
      </c>
      <c r="I9" s="9">
        <v>12.6</v>
      </c>
      <c r="J9" s="9">
        <v>192.6</v>
      </c>
      <c r="K9" s="9">
        <v>192.6</v>
      </c>
      <c r="L9" s="9">
        <f t="shared" si="1"/>
        <v>0</v>
      </c>
      <c r="M9" s="8" t="str">
        <f t="shared" si="0"/>
        <v>enero</v>
      </c>
      <c r="N9">
        <f t="shared" si="2"/>
        <v>369</v>
      </c>
      <c r="O9" t="s">
        <v>98</v>
      </c>
    </row>
    <row r="10" spans="1:17" x14ac:dyDescent="0.25">
      <c r="A10" t="s">
        <v>22</v>
      </c>
      <c r="B10" s="1">
        <v>43490</v>
      </c>
      <c r="C10" t="s">
        <v>45</v>
      </c>
      <c r="G10" t="s">
        <v>16</v>
      </c>
      <c r="H10" s="9">
        <v>30</v>
      </c>
      <c r="I10" s="9">
        <v>2.1</v>
      </c>
      <c r="J10" s="9">
        <v>32.1</v>
      </c>
      <c r="K10" s="9">
        <v>0</v>
      </c>
      <c r="L10" s="9">
        <f t="shared" si="1"/>
        <v>32.1</v>
      </c>
      <c r="M10" s="8" t="str">
        <f t="shared" si="0"/>
        <v>enero</v>
      </c>
      <c r="N10">
        <f t="shared" si="2"/>
        <v>370</v>
      </c>
      <c r="O10" t="s">
        <v>98</v>
      </c>
    </row>
    <row r="11" spans="1:17" x14ac:dyDescent="0.25">
      <c r="A11" t="s">
        <v>23</v>
      </c>
      <c r="B11" s="1">
        <v>43490</v>
      </c>
      <c r="C11" t="s">
        <v>46</v>
      </c>
      <c r="G11" t="s">
        <v>16</v>
      </c>
      <c r="H11" s="9">
        <v>1512</v>
      </c>
      <c r="I11" s="9">
        <v>105.84</v>
      </c>
      <c r="J11" s="9">
        <v>1617.84</v>
      </c>
      <c r="K11" s="9">
        <v>0</v>
      </c>
      <c r="L11" s="9">
        <f t="shared" si="1"/>
        <v>1617.84</v>
      </c>
      <c r="M11" s="8" t="str">
        <f t="shared" si="0"/>
        <v>enero</v>
      </c>
      <c r="N11">
        <f t="shared" si="2"/>
        <v>370</v>
      </c>
      <c r="O11" t="s">
        <v>98</v>
      </c>
    </row>
    <row r="12" spans="1:17" x14ac:dyDescent="0.25">
      <c r="A12" t="s">
        <v>24</v>
      </c>
      <c r="B12" s="1">
        <v>43490</v>
      </c>
      <c r="C12" t="s">
        <v>47</v>
      </c>
      <c r="G12" t="s">
        <v>16</v>
      </c>
      <c r="H12" s="9">
        <v>390</v>
      </c>
      <c r="I12" s="9">
        <v>27.3</v>
      </c>
      <c r="J12" s="9">
        <v>417.3</v>
      </c>
      <c r="K12" s="9">
        <v>0</v>
      </c>
      <c r="L12" s="9">
        <f t="shared" si="1"/>
        <v>417.3</v>
      </c>
      <c r="M12" s="8" t="str">
        <f t="shared" si="0"/>
        <v>enero</v>
      </c>
      <c r="N12">
        <f t="shared" si="2"/>
        <v>370</v>
      </c>
      <c r="O12" t="s">
        <v>98</v>
      </c>
    </row>
    <row r="13" spans="1:17" x14ac:dyDescent="0.25">
      <c r="A13" t="s">
        <v>25</v>
      </c>
      <c r="B13" s="1">
        <v>43490</v>
      </c>
      <c r="C13" t="s">
        <v>48</v>
      </c>
      <c r="G13" t="s">
        <v>16</v>
      </c>
      <c r="H13" s="9">
        <v>90</v>
      </c>
      <c r="I13" s="9">
        <v>6.3</v>
      </c>
      <c r="J13" s="9">
        <v>96.3</v>
      </c>
      <c r="K13" s="9">
        <v>0</v>
      </c>
      <c r="L13" s="9">
        <f t="shared" si="1"/>
        <v>96.3</v>
      </c>
      <c r="M13" s="8" t="str">
        <f t="shared" si="0"/>
        <v>enero</v>
      </c>
      <c r="N13">
        <f t="shared" si="2"/>
        <v>370</v>
      </c>
      <c r="O13" t="s">
        <v>98</v>
      </c>
    </row>
    <row r="14" spans="1:17" x14ac:dyDescent="0.25">
      <c r="A14" t="s">
        <v>26</v>
      </c>
      <c r="B14" s="1">
        <v>43489</v>
      </c>
      <c r="C14" t="s">
        <v>49</v>
      </c>
      <c r="G14" t="s">
        <v>16</v>
      </c>
      <c r="H14" s="9">
        <v>270</v>
      </c>
      <c r="I14" s="9">
        <v>18.899999999999999</v>
      </c>
      <c r="J14" s="9">
        <v>288.89999999999998</v>
      </c>
      <c r="K14" s="9">
        <v>0</v>
      </c>
      <c r="L14" s="9">
        <f t="shared" si="1"/>
        <v>288.89999999999998</v>
      </c>
      <c r="M14" s="8" t="str">
        <f t="shared" si="0"/>
        <v>enero</v>
      </c>
      <c r="N14">
        <f t="shared" si="2"/>
        <v>371</v>
      </c>
      <c r="O14" t="s">
        <v>98</v>
      </c>
    </row>
    <row r="15" spans="1:17" x14ac:dyDescent="0.25">
      <c r="A15" t="s">
        <v>11</v>
      </c>
      <c r="B15" s="1">
        <v>43495</v>
      </c>
      <c r="C15" t="s">
        <v>50</v>
      </c>
      <c r="G15" t="s">
        <v>12</v>
      </c>
      <c r="H15" s="9">
        <v>290</v>
      </c>
      <c r="I15" s="9">
        <v>20.3</v>
      </c>
      <c r="J15" s="9">
        <v>310.3</v>
      </c>
      <c r="K15" s="9">
        <v>310.3</v>
      </c>
      <c r="L15" s="9">
        <f t="shared" si="1"/>
        <v>0</v>
      </c>
      <c r="M15" s="8" t="str">
        <f t="shared" si="0"/>
        <v>enero</v>
      </c>
      <c r="N15">
        <f t="shared" si="2"/>
        <v>365</v>
      </c>
      <c r="O15" t="s">
        <v>98</v>
      </c>
    </row>
    <row r="16" spans="1:17" x14ac:dyDescent="0.25">
      <c r="A16" t="s">
        <v>13</v>
      </c>
      <c r="B16" s="1">
        <v>43495</v>
      </c>
      <c r="C16" t="s">
        <v>51</v>
      </c>
      <c r="G16" t="s">
        <v>14</v>
      </c>
      <c r="H16" s="9">
        <v>1170</v>
      </c>
      <c r="I16" s="9">
        <v>81.900000000000006</v>
      </c>
      <c r="J16" s="9">
        <v>1251.9000000000001</v>
      </c>
      <c r="K16" s="9">
        <v>1201.9000000000001</v>
      </c>
      <c r="L16" s="9">
        <f t="shared" si="1"/>
        <v>50</v>
      </c>
      <c r="M16" s="8" t="str">
        <f t="shared" si="0"/>
        <v>enero</v>
      </c>
      <c r="N16">
        <f t="shared" si="2"/>
        <v>365</v>
      </c>
      <c r="O16" t="s">
        <v>98</v>
      </c>
    </row>
    <row r="17" spans="1:15" x14ac:dyDescent="0.25">
      <c r="A17" t="s">
        <v>15</v>
      </c>
      <c r="B17" s="1">
        <v>43495</v>
      </c>
      <c r="C17" t="s">
        <v>52</v>
      </c>
      <c r="G17" t="s">
        <v>16</v>
      </c>
      <c r="H17" s="9">
        <v>60</v>
      </c>
      <c r="I17" s="9">
        <v>4.2</v>
      </c>
      <c r="J17" s="9">
        <v>64.2</v>
      </c>
      <c r="K17" s="9">
        <v>0</v>
      </c>
      <c r="L17" s="9">
        <f t="shared" si="1"/>
        <v>64.2</v>
      </c>
      <c r="M17" s="8" t="str">
        <f t="shared" si="0"/>
        <v>enero</v>
      </c>
      <c r="N17">
        <f t="shared" si="2"/>
        <v>365</v>
      </c>
      <c r="O17" t="s">
        <v>98</v>
      </c>
    </row>
    <row r="18" spans="1:15" x14ac:dyDescent="0.25">
      <c r="A18" t="s">
        <v>17</v>
      </c>
      <c r="B18" s="1">
        <v>43495</v>
      </c>
      <c r="C18" t="s">
        <v>53</v>
      </c>
      <c r="G18" t="s">
        <v>16</v>
      </c>
      <c r="H18" s="9">
        <v>440</v>
      </c>
      <c r="I18" s="9">
        <v>30.8</v>
      </c>
      <c r="J18" s="9">
        <v>470.8</v>
      </c>
      <c r="K18" s="9">
        <v>0</v>
      </c>
      <c r="L18" s="9">
        <f t="shared" si="1"/>
        <v>470.8</v>
      </c>
      <c r="M18" s="8" t="str">
        <f t="shared" si="0"/>
        <v>enero</v>
      </c>
      <c r="N18">
        <f t="shared" si="2"/>
        <v>365</v>
      </c>
      <c r="O18" t="s">
        <v>98</v>
      </c>
    </row>
    <row r="19" spans="1:15" x14ac:dyDescent="0.25">
      <c r="A19" t="s">
        <v>18</v>
      </c>
      <c r="B19" s="1">
        <v>43495</v>
      </c>
      <c r="C19" t="s">
        <v>54</v>
      </c>
      <c r="G19" t="s">
        <v>14</v>
      </c>
      <c r="H19" s="9">
        <v>560</v>
      </c>
      <c r="I19" s="9">
        <v>39.200000000000003</v>
      </c>
      <c r="J19" s="9">
        <v>599.20000000000005</v>
      </c>
      <c r="K19" s="9">
        <v>360</v>
      </c>
      <c r="L19" s="9">
        <f t="shared" si="1"/>
        <v>239.20000000000005</v>
      </c>
      <c r="M19" s="8" t="str">
        <f t="shared" si="0"/>
        <v>enero</v>
      </c>
      <c r="N19">
        <f t="shared" si="2"/>
        <v>365</v>
      </c>
      <c r="O19" t="s">
        <v>98</v>
      </c>
    </row>
    <row r="20" spans="1:15" x14ac:dyDescent="0.25">
      <c r="A20" t="s">
        <v>19</v>
      </c>
      <c r="B20" s="1">
        <v>43495</v>
      </c>
      <c r="C20" t="s">
        <v>55</v>
      </c>
      <c r="G20" t="s">
        <v>12</v>
      </c>
      <c r="H20" s="9">
        <v>1049</v>
      </c>
      <c r="I20" s="9">
        <v>73.430000000000007</v>
      </c>
      <c r="J20" s="9">
        <v>1122.43</v>
      </c>
      <c r="K20" s="9">
        <v>1122.43</v>
      </c>
      <c r="L20" s="9">
        <f t="shared" si="1"/>
        <v>0</v>
      </c>
      <c r="M20" s="8" t="str">
        <f t="shared" si="0"/>
        <v>enero</v>
      </c>
      <c r="N20">
        <f t="shared" si="2"/>
        <v>365</v>
      </c>
      <c r="O20" t="s">
        <v>98</v>
      </c>
    </row>
    <row r="21" spans="1:15" x14ac:dyDescent="0.25">
      <c r="A21" t="s">
        <v>20</v>
      </c>
      <c r="B21" s="1">
        <v>43495</v>
      </c>
      <c r="C21" t="s">
        <v>56</v>
      </c>
      <c r="G21" t="s">
        <v>16</v>
      </c>
      <c r="H21" s="9">
        <v>135</v>
      </c>
      <c r="I21" s="9">
        <v>9.4499999999999993</v>
      </c>
      <c r="J21" s="9">
        <v>144.44999999999999</v>
      </c>
      <c r="K21" s="9">
        <v>0</v>
      </c>
      <c r="L21" s="9">
        <f t="shared" si="1"/>
        <v>144.44999999999999</v>
      </c>
      <c r="M21" s="8" t="str">
        <f t="shared" si="0"/>
        <v>enero</v>
      </c>
      <c r="N21">
        <f t="shared" si="2"/>
        <v>365</v>
      </c>
      <c r="O21" t="s">
        <v>98</v>
      </c>
    </row>
    <row r="22" spans="1:15" x14ac:dyDescent="0.25">
      <c r="A22" t="s">
        <v>21</v>
      </c>
      <c r="B22" s="1">
        <v>43491</v>
      </c>
      <c r="C22" t="s">
        <v>57</v>
      </c>
      <c r="G22" t="s">
        <v>12</v>
      </c>
      <c r="H22" s="9">
        <v>180</v>
      </c>
      <c r="I22" s="9">
        <v>12.6</v>
      </c>
      <c r="J22" s="9">
        <v>192.6</v>
      </c>
      <c r="K22" s="9">
        <v>192.6</v>
      </c>
      <c r="L22" s="9">
        <f t="shared" si="1"/>
        <v>0</v>
      </c>
      <c r="M22" s="8" t="str">
        <f t="shared" si="0"/>
        <v>enero</v>
      </c>
      <c r="N22">
        <f t="shared" si="2"/>
        <v>369</v>
      </c>
      <c r="O22" t="s">
        <v>98</v>
      </c>
    </row>
    <row r="23" spans="1:15" x14ac:dyDescent="0.25">
      <c r="A23" t="s">
        <v>22</v>
      </c>
      <c r="B23" s="1">
        <v>43490</v>
      </c>
      <c r="C23" t="s">
        <v>58</v>
      </c>
      <c r="G23" t="s">
        <v>16</v>
      </c>
      <c r="H23" s="9">
        <v>30</v>
      </c>
      <c r="I23" s="9">
        <v>2.1</v>
      </c>
      <c r="J23" s="9">
        <v>32.1</v>
      </c>
      <c r="K23" s="9">
        <v>0</v>
      </c>
      <c r="L23" s="9">
        <f t="shared" si="1"/>
        <v>32.1</v>
      </c>
      <c r="M23" s="8" t="str">
        <f t="shared" si="0"/>
        <v>enero</v>
      </c>
      <c r="N23">
        <f t="shared" si="2"/>
        <v>370</v>
      </c>
      <c r="O23" t="s">
        <v>98</v>
      </c>
    </row>
    <row r="24" spans="1:15" x14ac:dyDescent="0.25">
      <c r="A24" t="s">
        <v>23</v>
      </c>
      <c r="B24" s="1">
        <v>43490</v>
      </c>
      <c r="C24" t="s">
        <v>59</v>
      </c>
      <c r="G24" t="s">
        <v>16</v>
      </c>
      <c r="H24" s="9">
        <v>1512</v>
      </c>
      <c r="I24" s="9">
        <v>105.84</v>
      </c>
      <c r="J24" s="9">
        <v>1617.84</v>
      </c>
      <c r="K24" s="9">
        <v>0</v>
      </c>
      <c r="L24" s="9">
        <f t="shared" si="1"/>
        <v>1617.84</v>
      </c>
      <c r="M24" s="8" t="str">
        <f t="shared" si="0"/>
        <v>enero</v>
      </c>
      <c r="N24">
        <f t="shared" si="2"/>
        <v>370</v>
      </c>
      <c r="O24" t="s">
        <v>98</v>
      </c>
    </row>
    <row r="25" spans="1:15" x14ac:dyDescent="0.25">
      <c r="A25" t="s">
        <v>24</v>
      </c>
      <c r="B25" s="1">
        <v>43490</v>
      </c>
      <c r="C25" t="s">
        <v>60</v>
      </c>
      <c r="G25" t="s">
        <v>16</v>
      </c>
      <c r="H25" s="9">
        <v>390</v>
      </c>
      <c r="I25" s="9">
        <v>27.3</v>
      </c>
      <c r="J25" s="9">
        <v>417.3</v>
      </c>
      <c r="K25" s="9">
        <v>0</v>
      </c>
      <c r="L25" s="9">
        <f t="shared" si="1"/>
        <v>417.3</v>
      </c>
      <c r="M25" s="8" t="str">
        <f t="shared" si="0"/>
        <v>enero</v>
      </c>
      <c r="N25">
        <f t="shared" si="2"/>
        <v>370</v>
      </c>
      <c r="O25" t="s">
        <v>98</v>
      </c>
    </row>
    <row r="26" spans="1:15" x14ac:dyDescent="0.25">
      <c r="A26" t="s">
        <v>25</v>
      </c>
      <c r="B26" s="1">
        <v>43490</v>
      </c>
      <c r="C26" t="s">
        <v>61</v>
      </c>
      <c r="G26" t="s">
        <v>16</v>
      </c>
      <c r="H26" s="9">
        <v>90</v>
      </c>
      <c r="I26" s="9">
        <v>6.3</v>
      </c>
      <c r="J26" s="9">
        <v>96.3</v>
      </c>
      <c r="K26" s="9">
        <v>0</v>
      </c>
      <c r="L26" s="9">
        <f t="shared" si="1"/>
        <v>96.3</v>
      </c>
      <c r="M26" s="8" t="str">
        <f t="shared" si="0"/>
        <v>enero</v>
      </c>
      <c r="N26">
        <f t="shared" si="2"/>
        <v>370</v>
      </c>
      <c r="O26" t="s">
        <v>98</v>
      </c>
    </row>
    <row r="27" spans="1:15" x14ac:dyDescent="0.25">
      <c r="A27" t="s">
        <v>26</v>
      </c>
      <c r="B27" s="1">
        <v>43489</v>
      </c>
      <c r="C27" t="s">
        <v>62</v>
      </c>
      <c r="G27" t="s">
        <v>16</v>
      </c>
      <c r="H27" s="9">
        <v>270</v>
      </c>
      <c r="I27" s="9">
        <v>18.899999999999999</v>
      </c>
      <c r="J27" s="9">
        <v>288.89999999999998</v>
      </c>
      <c r="K27" s="9">
        <v>0</v>
      </c>
      <c r="L27" s="9">
        <f t="shared" si="1"/>
        <v>288.89999999999998</v>
      </c>
      <c r="M27" s="8" t="str">
        <f t="shared" si="0"/>
        <v>enero</v>
      </c>
      <c r="N27">
        <f t="shared" si="2"/>
        <v>371</v>
      </c>
      <c r="O27" t="s">
        <v>98</v>
      </c>
    </row>
    <row r="28" spans="1:15" x14ac:dyDescent="0.25">
      <c r="A28" t="s">
        <v>11</v>
      </c>
      <c r="B28" s="1">
        <v>43496</v>
      </c>
      <c r="C28" t="s">
        <v>63</v>
      </c>
      <c r="G28" t="s">
        <v>12</v>
      </c>
      <c r="H28" s="9">
        <v>290</v>
      </c>
      <c r="I28" s="9">
        <v>20.3</v>
      </c>
      <c r="J28" s="9">
        <v>310.3</v>
      </c>
      <c r="K28" s="9">
        <v>310.3</v>
      </c>
      <c r="L28" s="9">
        <f t="shared" si="1"/>
        <v>0</v>
      </c>
      <c r="M28" s="8" t="str">
        <f t="shared" si="0"/>
        <v>enero</v>
      </c>
      <c r="N28">
        <f t="shared" si="2"/>
        <v>364</v>
      </c>
      <c r="O28" t="s">
        <v>98</v>
      </c>
    </row>
    <row r="29" spans="1:15" x14ac:dyDescent="0.25">
      <c r="A29" t="s">
        <v>13</v>
      </c>
      <c r="B29" s="1">
        <v>43496</v>
      </c>
      <c r="C29" t="s">
        <v>64</v>
      </c>
      <c r="G29" t="s">
        <v>14</v>
      </c>
      <c r="H29" s="9">
        <v>1170</v>
      </c>
      <c r="I29" s="9">
        <v>81.900000000000006</v>
      </c>
      <c r="J29" s="9">
        <v>1251.9000000000001</v>
      </c>
      <c r="K29" s="9">
        <v>1201.9000000000001</v>
      </c>
      <c r="L29" s="9">
        <f t="shared" si="1"/>
        <v>50</v>
      </c>
      <c r="M29" s="8" t="str">
        <f t="shared" si="0"/>
        <v>enero</v>
      </c>
      <c r="N29">
        <f t="shared" si="2"/>
        <v>364</v>
      </c>
      <c r="O29" t="s">
        <v>98</v>
      </c>
    </row>
    <row r="30" spans="1:15" x14ac:dyDescent="0.25">
      <c r="A30" t="s">
        <v>15</v>
      </c>
      <c r="B30" s="1">
        <v>43496</v>
      </c>
      <c r="C30" t="s">
        <v>65</v>
      </c>
      <c r="G30" t="s">
        <v>16</v>
      </c>
      <c r="H30" s="9">
        <v>60</v>
      </c>
      <c r="I30" s="9">
        <v>4.2</v>
      </c>
      <c r="J30" s="9">
        <v>64.2</v>
      </c>
      <c r="K30" s="9">
        <v>0</v>
      </c>
      <c r="L30" s="9">
        <f t="shared" si="1"/>
        <v>64.2</v>
      </c>
      <c r="M30" s="8" t="str">
        <f t="shared" si="0"/>
        <v>enero</v>
      </c>
      <c r="N30">
        <f t="shared" si="2"/>
        <v>364</v>
      </c>
      <c r="O30" t="s">
        <v>98</v>
      </c>
    </row>
    <row r="31" spans="1:15" x14ac:dyDescent="0.25">
      <c r="A31" t="s">
        <v>17</v>
      </c>
      <c r="B31" s="1">
        <v>43496</v>
      </c>
      <c r="C31" t="s">
        <v>66</v>
      </c>
      <c r="G31" t="s">
        <v>16</v>
      </c>
      <c r="H31" s="9">
        <v>440</v>
      </c>
      <c r="I31" s="9">
        <v>30.8</v>
      </c>
      <c r="J31" s="9">
        <v>470.8</v>
      </c>
      <c r="K31" s="9">
        <v>0</v>
      </c>
      <c r="L31" s="9">
        <f t="shared" si="1"/>
        <v>470.8</v>
      </c>
      <c r="M31" s="8" t="str">
        <f t="shared" si="0"/>
        <v>enero</v>
      </c>
      <c r="N31">
        <f t="shared" si="2"/>
        <v>364</v>
      </c>
      <c r="O31" t="s">
        <v>98</v>
      </c>
    </row>
    <row r="32" spans="1:15" x14ac:dyDescent="0.25">
      <c r="A32" t="s">
        <v>18</v>
      </c>
      <c r="B32" s="1">
        <v>43496</v>
      </c>
      <c r="C32" t="s">
        <v>67</v>
      </c>
      <c r="G32" t="s">
        <v>14</v>
      </c>
      <c r="H32" s="9">
        <v>560</v>
      </c>
      <c r="I32" s="9">
        <v>39.200000000000003</v>
      </c>
      <c r="J32" s="9">
        <v>599.20000000000005</v>
      </c>
      <c r="K32" s="9">
        <v>360</v>
      </c>
      <c r="L32" s="9">
        <f t="shared" si="1"/>
        <v>239.20000000000005</v>
      </c>
      <c r="M32" s="8" t="str">
        <f t="shared" si="0"/>
        <v>enero</v>
      </c>
      <c r="N32">
        <f t="shared" si="2"/>
        <v>364</v>
      </c>
      <c r="O32" t="s">
        <v>98</v>
      </c>
    </row>
    <row r="33" spans="1:15" x14ac:dyDescent="0.25">
      <c r="A33" t="s">
        <v>19</v>
      </c>
      <c r="B33" s="1">
        <v>43496</v>
      </c>
      <c r="C33" t="s">
        <v>68</v>
      </c>
      <c r="G33" t="s">
        <v>12</v>
      </c>
      <c r="H33" s="9">
        <v>1049</v>
      </c>
      <c r="I33" s="9">
        <v>73.430000000000007</v>
      </c>
      <c r="J33" s="9">
        <v>1122.43</v>
      </c>
      <c r="K33" s="9">
        <v>1122.43</v>
      </c>
      <c r="L33" s="9">
        <f t="shared" si="1"/>
        <v>0</v>
      </c>
      <c r="M33" s="8" t="str">
        <f t="shared" si="0"/>
        <v>enero</v>
      </c>
      <c r="N33">
        <f t="shared" si="2"/>
        <v>364</v>
      </c>
      <c r="O33" t="s">
        <v>98</v>
      </c>
    </row>
    <row r="34" spans="1:15" x14ac:dyDescent="0.25">
      <c r="A34" t="s">
        <v>20</v>
      </c>
      <c r="B34" s="1">
        <v>43495</v>
      </c>
      <c r="C34" t="s">
        <v>69</v>
      </c>
      <c r="G34" t="s">
        <v>16</v>
      </c>
      <c r="H34" s="9">
        <v>135</v>
      </c>
      <c r="I34" s="9">
        <v>9.4499999999999993</v>
      </c>
      <c r="J34" s="9">
        <v>144.44999999999999</v>
      </c>
      <c r="K34" s="9">
        <v>0</v>
      </c>
      <c r="L34" s="9">
        <f t="shared" si="1"/>
        <v>144.44999999999999</v>
      </c>
      <c r="M34" s="8" t="str">
        <f t="shared" si="0"/>
        <v>enero</v>
      </c>
      <c r="N34">
        <f t="shared" si="2"/>
        <v>365</v>
      </c>
      <c r="O34" t="s">
        <v>98</v>
      </c>
    </row>
    <row r="35" spans="1:15" x14ac:dyDescent="0.25">
      <c r="A35" t="s">
        <v>21</v>
      </c>
      <c r="B35" s="1">
        <v>43491</v>
      </c>
      <c r="C35" t="s">
        <v>70</v>
      </c>
      <c r="G35" t="s">
        <v>12</v>
      </c>
      <c r="H35" s="9">
        <v>180</v>
      </c>
      <c r="I35" s="9">
        <v>12.6</v>
      </c>
      <c r="J35" s="9">
        <v>192.6</v>
      </c>
      <c r="K35" s="9">
        <v>192.6</v>
      </c>
      <c r="L35" s="9">
        <f t="shared" si="1"/>
        <v>0</v>
      </c>
      <c r="M35" s="8" t="str">
        <f t="shared" si="0"/>
        <v>enero</v>
      </c>
      <c r="N35">
        <f t="shared" si="2"/>
        <v>369</v>
      </c>
      <c r="O35" t="s">
        <v>98</v>
      </c>
    </row>
    <row r="36" spans="1:15" x14ac:dyDescent="0.25">
      <c r="A36" t="s">
        <v>22</v>
      </c>
      <c r="B36" s="1">
        <v>43490</v>
      </c>
      <c r="C36" t="s">
        <v>71</v>
      </c>
      <c r="G36" t="s">
        <v>16</v>
      </c>
      <c r="H36" s="9">
        <v>30</v>
      </c>
      <c r="I36" s="9">
        <v>2.1</v>
      </c>
      <c r="J36" s="9">
        <v>32.1</v>
      </c>
      <c r="K36" s="9">
        <v>0</v>
      </c>
      <c r="L36" s="9">
        <f t="shared" si="1"/>
        <v>32.1</v>
      </c>
      <c r="M36" s="8" t="str">
        <f t="shared" si="0"/>
        <v>enero</v>
      </c>
      <c r="N36">
        <f t="shared" si="2"/>
        <v>370</v>
      </c>
      <c r="O36" t="s">
        <v>98</v>
      </c>
    </row>
    <row r="37" spans="1:15" x14ac:dyDescent="0.25">
      <c r="A37" t="s">
        <v>23</v>
      </c>
      <c r="B37" s="1">
        <v>43490</v>
      </c>
      <c r="C37" t="s">
        <v>72</v>
      </c>
      <c r="G37" t="s">
        <v>16</v>
      </c>
      <c r="H37" s="9">
        <v>1512</v>
      </c>
      <c r="I37" s="9">
        <v>105.84</v>
      </c>
      <c r="J37" s="9">
        <v>1617.84</v>
      </c>
      <c r="K37" s="9">
        <v>0</v>
      </c>
      <c r="L37" s="9">
        <f t="shared" si="1"/>
        <v>1617.84</v>
      </c>
      <c r="M37" s="8" t="str">
        <f t="shared" si="0"/>
        <v>enero</v>
      </c>
      <c r="N37">
        <f t="shared" si="2"/>
        <v>370</v>
      </c>
      <c r="O37" t="s">
        <v>98</v>
      </c>
    </row>
    <row r="38" spans="1:15" x14ac:dyDescent="0.25">
      <c r="A38" t="s">
        <v>24</v>
      </c>
      <c r="B38" s="1">
        <v>43490</v>
      </c>
      <c r="C38" t="s">
        <v>73</v>
      </c>
      <c r="G38" t="s">
        <v>16</v>
      </c>
      <c r="H38" s="9">
        <v>390</v>
      </c>
      <c r="I38" s="9">
        <v>27.3</v>
      </c>
      <c r="J38" s="9">
        <v>417.3</v>
      </c>
      <c r="K38" s="9">
        <v>0</v>
      </c>
      <c r="L38" s="9">
        <f t="shared" si="1"/>
        <v>417.3</v>
      </c>
      <c r="M38" s="8" t="str">
        <f t="shared" si="0"/>
        <v>enero</v>
      </c>
      <c r="N38">
        <f t="shared" si="2"/>
        <v>370</v>
      </c>
      <c r="O38" t="s">
        <v>98</v>
      </c>
    </row>
    <row r="39" spans="1:15" x14ac:dyDescent="0.25">
      <c r="A39" t="s">
        <v>25</v>
      </c>
      <c r="B39" s="1">
        <v>43490</v>
      </c>
      <c r="C39" t="s">
        <v>74</v>
      </c>
      <c r="G39" t="s">
        <v>16</v>
      </c>
      <c r="H39" s="9">
        <v>90</v>
      </c>
      <c r="I39" s="9">
        <v>6.3</v>
      </c>
      <c r="J39" s="9">
        <v>96.3</v>
      </c>
      <c r="K39" s="9">
        <v>0</v>
      </c>
      <c r="L39" s="9">
        <f t="shared" si="1"/>
        <v>96.3</v>
      </c>
      <c r="M39" s="8" t="str">
        <f t="shared" si="0"/>
        <v>enero</v>
      </c>
      <c r="N39">
        <f t="shared" si="2"/>
        <v>370</v>
      </c>
      <c r="O39" t="s">
        <v>98</v>
      </c>
    </row>
    <row r="40" spans="1:15" x14ac:dyDescent="0.25">
      <c r="A40" t="s">
        <v>26</v>
      </c>
      <c r="B40" s="1">
        <v>43489</v>
      </c>
      <c r="C40" t="s">
        <v>75</v>
      </c>
      <c r="G40" t="s">
        <v>16</v>
      </c>
      <c r="H40" s="9">
        <v>270</v>
      </c>
      <c r="I40" s="9">
        <v>18.899999999999999</v>
      </c>
      <c r="J40" s="9">
        <v>288.89999999999998</v>
      </c>
      <c r="K40" s="9">
        <v>0</v>
      </c>
      <c r="L40" s="9">
        <f t="shared" si="1"/>
        <v>288.89999999999998</v>
      </c>
      <c r="M40" s="8" t="str">
        <f t="shared" si="0"/>
        <v>enero</v>
      </c>
      <c r="N40">
        <f t="shared" si="2"/>
        <v>371</v>
      </c>
      <c r="O40" t="s">
        <v>98</v>
      </c>
    </row>
    <row r="41" spans="1:15" x14ac:dyDescent="0.25">
      <c r="A41" t="s">
        <v>11</v>
      </c>
      <c r="B41" s="1">
        <v>43495</v>
      </c>
      <c r="C41" t="s">
        <v>76</v>
      </c>
      <c r="G41" t="s">
        <v>12</v>
      </c>
      <c r="H41" s="9">
        <v>290</v>
      </c>
      <c r="I41" s="9">
        <v>20.3</v>
      </c>
      <c r="J41" s="9">
        <v>310.3</v>
      </c>
      <c r="K41" s="9">
        <v>310.3</v>
      </c>
      <c r="L41" s="9">
        <f t="shared" si="1"/>
        <v>0</v>
      </c>
      <c r="M41" s="8" t="str">
        <f t="shared" si="0"/>
        <v>enero</v>
      </c>
      <c r="N41">
        <f t="shared" si="2"/>
        <v>365</v>
      </c>
      <c r="O41" t="s">
        <v>98</v>
      </c>
    </row>
    <row r="42" spans="1:15" x14ac:dyDescent="0.25">
      <c r="A42" t="s">
        <v>13</v>
      </c>
      <c r="B42" s="1">
        <v>43495</v>
      </c>
      <c r="C42" t="s">
        <v>77</v>
      </c>
      <c r="G42" t="s">
        <v>14</v>
      </c>
      <c r="H42" s="9">
        <v>1170</v>
      </c>
      <c r="I42" s="9">
        <v>81.900000000000006</v>
      </c>
      <c r="J42" s="9">
        <v>1251.9000000000001</v>
      </c>
      <c r="K42" s="9">
        <v>1201.9000000000001</v>
      </c>
      <c r="L42" s="9">
        <f t="shared" si="1"/>
        <v>50</v>
      </c>
      <c r="M42" s="8" t="str">
        <f t="shared" si="0"/>
        <v>enero</v>
      </c>
      <c r="N42">
        <f t="shared" si="2"/>
        <v>365</v>
      </c>
      <c r="O42" t="s">
        <v>98</v>
      </c>
    </row>
    <row r="43" spans="1:15" x14ac:dyDescent="0.25">
      <c r="A43" t="s">
        <v>15</v>
      </c>
      <c r="B43" s="1">
        <v>43495</v>
      </c>
      <c r="C43" t="s">
        <v>78</v>
      </c>
      <c r="G43" t="s">
        <v>16</v>
      </c>
      <c r="H43" s="9">
        <v>60</v>
      </c>
      <c r="I43" s="9">
        <v>4.2</v>
      </c>
      <c r="J43" s="9">
        <v>64.2</v>
      </c>
      <c r="K43" s="9">
        <v>0</v>
      </c>
      <c r="L43" s="9">
        <f t="shared" si="1"/>
        <v>64.2</v>
      </c>
      <c r="M43" s="8" t="str">
        <f t="shared" si="0"/>
        <v>enero</v>
      </c>
      <c r="N43">
        <f t="shared" si="2"/>
        <v>365</v>
      </c>
      <c r="O43" t="s">
        <v>98</v>
      </c>
    </row>
    <row r="44" spans="1:15" x14ac:dyDescent="0.25">
      <c r="A44" t="s">
        <v>17</v>
      </c>
      <c r="B44" s="1">
        <v>43495</v>
      </c>
      <c r="C44" t="s">
        <v>79</v>
      </c>
      <c r="G44" t="s">
        <v>16</v>
      </c>
      <c r="H44" s="9">
        <v>440</v>
      </c>
      <c r="I44" s="9">
        <v>30.8</v>
      </c>
      <c r="J44" s="9">
        <v>470.8</v>
      </c>
      <c r="K44" s="9">
        <v>0</v>
      </c>
      <c r="L44" s="9">
        <f t="shared" si="1"/>
        <v>470.8</v>
      </c>
      <c r="M44" s="8" t="str">
        <f t="shared" si="0"/>
        <v>enero</v>
      </c>
      <c r="N44">
        <f t="shared" si="2"/>
        <v>365</v>
      </c>
      <c r="O44" t="s">
        <v>98</v>
      </c>
    </row>
    <row r="45" spans="1:15" x14ac:dyDescent="0.25">
      <c r="A45" t="s">
        <v>18</v>
      </c>
      <c r="B45" s="1">
        <v>43495</v>
      </c>
      <c r="C45" t="s">
        <v>80</v>
      </c>
      <c r="G45" t="s">
        <v>14</v>
      </c>
      <c r="H45" s="9">
        <v>560</v>
      </c>
      <c r="I45" s="9">
        <v>39.200000000000003</v>
      </c>
      <c r="J45" s="9">
        <v>599.20000000000005</v>
      </c>
      <c r="K45" s="9">
        <v>360</v>
      </c>
      <c r="L45" s="9">
        <f t="shared" si="1"/>
        <v>239.20000000000005</v>
      </c>
      <c r="M45" s="8" t="str">
        <f t="shared" si="0"/>
        <v>enero</v>
      </c>
      <c r="N45">
        <f t="shared" si="2"/>
        <v>365</v>
      </c>
      <c r="O45" t="s">
        <v>98</v>
      </c>
    </row>
    <row r="46" spans="1:15" x14ac:dyDescent="0.25">
      <c r="A46" t="s">
        <v>19</v>
      </c>
      <c r="B46" s="1">
        <v>43495</v>
      </c>
      <c r="C46" t="s">
        <v>81</v>
      </c>
      <c r="G46" t="s">
        <v>12</v>
      </c>
      <c r="H46" s="9">
        <v>1049</v>
      </c>
      <c r="I46" s="9">
        <v>73.430000000000007</v>
      </c>
      <c r="J46" s="9">
        <v>1122.43</v>
      </c>
      <c r="K46" s="9">
        <v>1122.43</v>
      </c>
      <c r="L46" s="9">
        <f t="shared" si="1"/>
        <v>0</v>
      </c>
      <c r="M46" s="8" t="str">
        <f t="shared" si="0"/>
        <v>enero</v>
      </c>
      <c r="N46">
        <f t="shared" si="2"/>
        <v>365</v>
      </c>
      <c r="O46" t="s">
        <v>98</v>
      </c>
    </row>
    <row r="47" spans="1:15" x14ac:dyDescent="0.25">
      <c r="A47" t="s">
        <v>20</v>
      </c>
      <c r="B47" s="1">
        <v>43495</v>
      </c>
      <c r="C47" t="s">
        <v>82</v>
      </c>
      <c r="G47" t="s">
        <v>16</v>
      </c>
      <c r="H47" s="9">
        <v>135</v>
      </c>
      <c r="I47" s="9">
        <v>9.4499999999999993</v>
      </c>
      <c r="J47" s="9">
        <v>144.44999999999999</v>
      </c>
      <c r="K47" s="9">
        <v>0</v>
      </c>
      <c r="L47" s="9">
        <f t="shared" si="1"/>
        <v>144.44999999999999</v>
      </c>
      <c r="M47" s="8" t="str">
        <f t="shared" si="0"/>
        <v>enero</v>
      </c>
      <c r="N47">
        <f t="shared" si="2"/>
        <v>365</v>
      </c>
      <c r="O47" t="s">
        <v>98</v>
      </c>
    </row>
    <row r="48" spans="1:15" x14ac:dyDescent="0.25">
      <c r="A48" t="s">
        <v>21</v>
      </c>
      <c r="B48" s="1">
        <v>43491</v>
      </c>
      <c r="C48" t="s">
        <v>83</v>
      </c>
      <c r="G48" t="s">
        <v>12</v>
      </c>
      <c r="H48" s="9">
        <v>180</v>
      </c>
      <c r="I48" s="9">
        <v>12.6</v>
      </c>
      <c r="J48" s="9">
        <v>192.6</v>
      </c>
      <c r="K48" s="9">
        <v>192.6</v>
      </c>
      <c r="L48" s="9">
        <f t="shared" si="1"/>
        <v>0</v>
      </c>
      <c r="M48" s="8" t="str">
        <f t="shared" si="0"/>
        <v>enero</v>
      </c>
      <c r="N48">
        <f t="shared" si="2"/>
        <v>369</v>
      </c>
      <c r="O48" t="s">
        <v>98</v>
      </c>
    </row>
    <row r="49" spans="1:15" x14ac:dyDescent="0.25">
      <c r="A49" t="s">
        <v>22</v>
      </c>
      <c r="B49" s="1">
        <v>43490</v>
      </c>
      <c r="C49" t="s">
        <v>84</v>
      </c>
      <c r="G49" t="s">
        <v>16</v>
      </c>
      <c r="H49" s="9">
        <v>30</v>
      </c>
      <c r="I49" s="9">
        <v>2.1</v>
      </c>
      <c r="J49" s="9">
        <v>32.1</v>
      </c>
      <c r="K49" s="9">
        <v>0</v>
      </c>
      <c r="L49" s="9">
        <f t="shared" si="1"/>
        <v>32.1</v>
      </c>
      <c r="M49" s="8" t="str">
        <f t="shared" si="0"/>
        <v>enero</v>
      </c>
      <c r="N49">
        <f t="shared" si="2"/>
        <v>370</v>
      </c>
      <c r="O49" t="s">
        <v>98</v>
      </c>
    </row>
    <row r="50" spans="1:15" x14ac:dyDescent="0.25">
      <c r="A50" t="s">
        <v>23</v>
      </c>
      <c r="B50" s="1">
        <v>43490</v>
      </c>
      <c r="C50" t="s">
        <v>85</v>
      </c>
      <c r="G50" t="s">
        <v>16</v>
      </c>
      <c r="H50" s="9">
        <v>1512</v>
      </c>
      <c r="I50" s="9">
        <v>105.84</v>
      </c>
      <c r="J50" s="9">
        <v>1617.84</v>
      </c>
      <c r="K50" s="9">
        <v>0</v>
      </c>
      <c r="L50" s="9">
        <f t="shared" si="1"/>
        <v>1617.84</v>
      </c>
      <c r="M50" s="8" t="str">
        <f t="shared" si="0"/>
        <v>enero</v>
      </c>
      <c r="N50">
        <f t="shared" si="2"/>
        <v>370</v>
      </c>
      <c r="O50" t="s">
        <v>98</v>
      </c>
    </row>
    <row r="51" spans="1:15" x14ac:dyDescent="0.25">
      <c r="A51" t="s">
        <v>24</v>
      </c>
      <c r="B51" s="1">
        <v>43490</v>
      </c>
      <c r="C51" t="s">
        <v>86</v>
      </c>
      <c r="G51" t="s">
        <v>16</v>
      </c>
      <c r="H51" s="9">
        <v>390</v>
      </c>
      <c r="I51" s="9">
        <v>27.3</v>
      </c>
      <c r="J51" s="9">
        <v>417.3</v>
      </c>
      <c r="K51" s="9">
        <v>0</v>
      </c>
      <c r="L51" s="9">
        <f t="shared" si="1"/>
        <v>417.3</v>
      </c>
      <c r="M51" s="8" t="str">
        <f t="shared" si="0"/>
        <v>enero</v>
      </c>
      <c r="N51">
        <f t="shared" si="2"/>
        <v>370</v>
      </c>
      <c r="O51" t="s">
        <v>98</v>
      </c>
    </row>
    <row r="52" spans="1:15" x14ac:dyDescent="0.25">
      <c r="A52" t="s">
        <v>25</v>
      </c>
      <c r="B52" s="1">
        <v>43490</v>
      </c>
      <c r="C52" t="s">
        <v>87</v>
      </c>
      <c r="G52" t="s">
        <v>16</v>
      </c>
      <c r="H52" s="9">
        <v>90</v>
      </c>
      <c r="I52" s="9">
        <v>6.3</v>
      </c>
      <c r="J52" s="9">
        <v>96.3</v>
      </c>
      <c r="K52" s="9">
        <v>0</v>
      </c>
      <c r="L52" s="9">
        <f t="shared" si="1"/>
        <v>96.3</v>
      </c>
      <c r="M52" s="8" t="str">
        <f t="shared" si="0"/>
        <v>enero</v>
      </c>
      <c r="N52">
        <f t="shared" si="2"/>
        <v>370</v>
      </c>
      <c r="O52" t="s">
        <v>98</v>
      </c>
    </row>
    <row r="53" spans="1:15" x14ac:dyDescent="0.25">
      <c r="A53" t="s">
        <v>26</v>
      </c>
      <c r="B53" s="1">
        <v>43520</v>
      </c>
      <c r="C53" t="s">
        <v>37</v>
      </c>
      <c r="G53" t="s">
        <v>16</v>
      </c>
      <c r="H53" s="9">
        <v>270</v>
      </c>
      <c r="I53" s="9">
        <v>18.899999999999999</v>
      </c>
      <c r="J53" s="9">
        <v>288.89999999999998</v>
      </c>
      <c r="K53" s="9">
        <v>0</v>
      </c>
      <c r="L53" s="9">
        <f t="shared" si="1"/>
        <v>288.89999999999998</v>
      </c>
      <c r="M53" s="8" t="str">
        <f t="shared" si="0"/>
        <v>febrero</v>
      </c>
      <c r="N53">
        <f t="shared" si="2"/>
        <v>340</v>
      </c>
      <c r="O53" t="s">
        <v>98</v>
      </c>
    </row>
    <row r="54" spans="1:15" x14ac:dyDescent="0.25">
      <c r="A54" t="s">
        <v>11</v>
      </c>
      <c r="B54" s="1">
        <v>43520</v>
      </c>
      <c r="C54" t="s">
        <v>38</v>
      </c>
      <c r="G54" t="s">
        <v>12</v>
      </c>
      <c r="H54" s="9">
        <v>290</v>
      </c>
      <c r="I54" s="9">
        <v>20.3</v>
      </c>
      <c r="J54" s="9">
        <v>310.3</v>
      </c>
      <c r="K54" s="9">
        <v>310.3</v>
      </c>
      <c r="L54" s="9">
        <f t="shared" si="1"/>
        <v>0</v>
      </c>
      <c r="M54" s="8" t="str">
        <f t="shared" si="0"/>
        <v>febrero</v>
      </c>
      <c r="N54">
        <f t="shared" si="2"/>
        <v>340</v>
      </c>
      <c r="O54" t="s">
        <v>98</v>
      </c>
    </row>
    <row r="55" spans="1:15" x14ac:dyDescent="0.25">
      <c r="A55" t="s">
        <v>13</v>
      </c>
      <c r="B55" s="1">
        <v>43520</v>
      </c>
      <c r="C55" t="s">
        <v>39</v>
      </c>
      <c r="G55" t="s">
        <v>14</v>
      </c>
      <c r="H55" s="9">
        <v>1170</v>
      </c>
      <c r="I55" s="9">
        <v>81.900000000000006</v>
      </c>
      <c r="J55" s="9">
        <v>1251.9000000000001</v>
      </c>
      <c r="K55" s="9">
        <v>1201.9000000000001</v>
      </c>
      <c r="L55" s="9">
        <f t="shared" si="1"/>
        <v>50</v>
      </c>
      <c r="M55" s="8" t="str">
        <f t="shared" si="0"/>
        <v>febrero</v>
      </c>
      <c r="N55">
        <f t="shared" si="2"/>
        <v>340</v>
      </c>
      <c r="O55" t="s">
        <v>98</v>
      </c>
    </row>
    <row r="56" spans="1:15" x14ac:dyDescent="0.25">
      <c r="A56" t="s">
        <v>15</v>
      </c>
      <c r="B56" s="1">
        <v>43520</v>
      </c>
      <c r="C56" t="s">
        <v>40</v>
      </c>
      <c r="G56" t="s">
        <v>16</v>
      </c>
      <c r="H56" s="9">
        <v>60</v>
      </c>
      <c r="I56" s="9">
        <v>4.2</v>
      </c>
      <c r="J56" s="9">
        <v>64.2</v>
      </c>
      <c r="K56" s="9">
        <v>0</v>
      </c>
      <c r="L56" s="9">
        <f t="shared" si="1"/>
        <v>64.2</v>
      </c>
      <c r="M56" s="8" t="str">
        <f t="shared" si="0"/>
        <v>febrero</v>
      </c>
      <c r="N56">
        <f t="shared" si="2"/>
        <v>340</v>
      </c>
      <c r="O56" t="s">
        <v>98</v>
      </c>
    </row>
    <row r="57" spans="1:15" x14ac:dyDescent="0.25">
      <c r="A57" t="s">
        <v>17</v>
      </c>
      <c r="B57" s="1">
        <v>43520</v>
      </c>
      <c r="C57" t="s">
        <v>41</v>
      </c>
      <c r="G57" t="s">
        <v>16</v>
      </c>
      <c r="H57" s="9">
        <v>440</v>
      </c>
      <c r="I57" s="9">
        <v>30.8</v>
      </c>
      <c r="J57" s="9">
        <v>470.8</v>
      </c>
      <c r="K57" s="9">
        <v>0</v>
      </c>
      <c r="L57" s="9">
        <f t="shared" si="1"/>
        <v>470.8</v>
      </c>
      <c r="M57" s="8" t="str">
        <f t="shared" si="0"/>
        <v>febrero</v>
      </c>
      <c r="N57">
        <f t="shared" si="2"/>
        <v>340</v>
      </c>
      <c r="O57" t="s">
        <v>98</v>
      </c>
    </row>
    <row r="58" spans="1:15" x14ac:dyDescent="0.25">
      <c r="A58" t="s">
        <v>18</v>
      </c>
      <c r="B58" s="1">
        <v>43520</v>
      </c>
      <c r="C58" t="s">
        <v>42</v>
      </c>
      <c r="G58" t="s">
        <v>14</v>
      </c>
      <c r="H58" s="9">
        <v>560</v>
      </c>
      <c r="I58" s="9">
        <v>39.200000000000003</v>
      </c>
      <c r="J58" s="9">
        <v>599.20000000000005</v>
      </c>
      <c r="K58" s="9">
        <v>360</v>
      </c>
      <c r="L58" s="9">
        <f t="shared" si="1"/>
        <v>239.20000000000005</v>
      </c>
      <c r="M58" s="8" t="str">
        <f t="shared" si="0"/>
        <v>febrero</v>
      </c>
      <c r="N58">
        <f t="shared" si="2"/>
        <v>340</v>
      </c>
      <c r="O58" t="s">
        <v>98</v>
      </c>
    </row>
    <row r="59" spans="1:15" x14ac:dyDescent="0.25">
      <c r="A59" t="s">
        <v>19</v>
      </c>
      <c r="B59" s="1">
        <v>43520</v>
      </c>
      <c r="C59" t="s">
        <v>43</v>
      </c>
      <c r="G59" t="s">
        <v>12</v>
      </c>
      <c r="H59" s="9">
        <v>1049</v>
      </c>
      <c r="I59" s="9">
        <v>73.430000000000007</v>
      </c>
      <c r="J59" s="9">
        <v>1122.43</v>
      </c>
      <c r="K59" s="9">
        <v>1122.43</v>
      </c>
      <c r="L59" s="9">
        <f t="shared" si="1"/>
        <v>0</v>
      </c>
      <c r="M59" s="8" t="str">
        <f t="shared" si="0"/>
        <v>febrero</v>
      </c>
      <c r="N59">
        <f t="shared" si="2"/>
        <v>340</v>
      </c>
      <c r="O59" t="s">
        <v>98</v>
      </c>
    </row>
    <row r="60" spans="1:15" x14ac:dyDescent="0.25">
      <c r="A60" t="s">
        <v>20</v>
      </c>
      <c r="B60" s="1">
        <v>43520</v>
      </c>
      <c r="C60" t="s">
        <v>44</v>
      </c>
      <c r="G60" t="s">
        <v>16</v>
      </c>
      <c r="H60" s="9">
        <v>135</v>
      </c>
      <c r="I60" s="9">
        <v>9.4499999999999993</v>
      </c>
      <c r="J60" s="9">
        <v>144.44999999999999</v>
      </c>
      <c r="K60" s="9">
        <v>0</v>
      </c>
      <c r="L60" s="9">
        <f t="shared" si="1"/>
        <v>144.44999999999999</v>
      </c>
      <c r="M60" s="8" t="str">
        <f t="shared" si="0"/>
        <v>febrero</v>
      </c>
      <c r="N60">
        <f t="shared" si="2"/>
        <v>340</v>
      </c>
      <c r="O60" t="s">
        <v>98</v>
      </c>
    </row>
    <row r="61" spans="1:15" x14ac:dyDescent="0.25">
      <c r="A61" t="s">
        <v>21</v>
      </c>
      <c r="B61" s="1">
        <v>43520</v>
      </c>
      <c r="C61" t="s">
        <v>45</v>
      </c>
      <c r="G61" t="s">
        <v>12</v>
      </c>
      <c r="H61" s="9">
        <v>180</v>
      </c>
      <c r="I61" s="9">
        <v>12.6</v>
      </c>
      <c r="J61" s="9">
        <v>192.6</v>
      </c>
      <c r="K61" s="9">
        <v>192.6</v>
      </c>
      <c r="L61" s="9">
        <f t="shared" si="1"/>
        <v>0</v>
      </c>
      <c r="M61" s="8" t="str">
        <f t="shared" si="0"/>
        <v>febrero</v>
      </c>
      <c r="N61">
        <f t="shared" si="2"/>
        <v>340</v>
      </c>
      <c r="O61" t="s">
        <v>98</v>
      </c>
    </row>
    <row r="62" spans="1:15" x14ac:dyDescent="0.25">
      <c r="A62" t="s">
        <v>22</v>
      </c>
      <c r="B62" s="1">
        <v>43520</v>
      </c>
      <c r="C62" t="s">
        <v>46</v>
      </c>
      <c r="G62" t="s">
        <v>16</v>
      </c>
      <c r="H62" s="9">
        <v>30</v>
      </c>
      <c r="I62" s="9">
        <v>2.1</v>
      </c>
      <c r="J62" s="9">
        <v>32.1</v>
      </c>
      <c r="K62" s="9">
        <v>0</v>
      </c>
      <c r="L62" s="9">
        <f t="shared" si="1"/>
        <v>32.1</v>
      </c>
      <c r="M62" s="8" t="str">
        <f t="shared" si="0"/>
        <v>febrero</v>
      </c>
      <c r="N62">
        <f t="shared" si="2"/>
        <v>340</v>
      </c>
      <c r="O62" t="s">
        <v>98</v>
      </c>
    </row>
    <row r="63" spans="1:15" x14ac:dyDescent="0.25">
      <c r="A63" t="s">
        <v>23</v>
      </c>
      <c r="B63" s="1">
        <v>43520</v>
      </c>
      <c r="C63" t="s">
        <v>47</v>
      </c>
      <c r="G63" t="s">
        <v>16</v>
      </c>
      <c r="H63" s="9">
        <v>1512</v>
      </c>
      <c r="I63" s="9">
        <v>105.84</v>
      </c>
      <c r="J63" s="9">
        <v>1617.84</v>
      </c>
      <c r="K63" s="9">
        <v>0</v>
      </c>
      <c r="L63" s="9">
        <f t="shared" si="1"/>
        <v>1617.84</v>
      </c>
      <c r="M63" s="8" t="str">
        <f t="shared" si="0"/>
        <v>febrero</v>
      </c>
      <c r="N63">
        <f t="shared" si="2"/>
        <v>340</v>
      </c>
      <c r="O63" t="s">
        <v>98</v>
      </c>
    </row>
    <row r="64" spans="1:15" x14ac:dyDescent="0.25">
      <c r="A64" t="s">
        <v>24</v>
      </c>
      <c r="B64" s="1">
        <v>43520</v>
      </c>
      <c r="C64" t="s">
        <v>48</v>
      </c>
      <c r="G64" t="s">
        <v>16</v>
      </c>
      <c r="H64" s="9">
        <v>390</v>
      </c>
      <c r="I64" s="9">
        <v>27.3</v>
      </c>
      <c r="J64" s="9">
        <v>417.3</v>
      </c>
      <c r="K64" s="9">
        <v>0</v>
      </c>
      <c r="L64" s="9">
        <f t="shared" si="1"/>
        <v>417.3</v>
      </c>
      <c r="M64" s="8" t="str">
        <f t="shared" si="0"/>
        <v>febrero</v>
      </c>
      <c r="N64">
        <f t="shared" si="2"/>
        <v>340</v>
      </c>
      <c r="O64" t="s">
        <v>98</v>
      </c>
    </row>
    <row r="65" spans="1:15" x14ac:dyDescent="0.25">
      <c r="A65" t="s">
        <v>25</v>
      </c>
      <c r="B65" s="1">
        <v>43520</v>
      </c>
      <c r="C65" t="s">
        <v>49</v>
      </c>
      <c r="G65" t="s">
        <v>16</v>
      </c>
      <c r="H65" s="9">
        <v>90</v>
      </c>
      <c r="I65" s="9">
        <v>6.3</v>
      </c>
      <c r="J65" s="9">
        <v>96.3</v>
      </c>
      <c r="K65" s="9">
        <v>0</v>
      </c>
      <c r="L65" s="9">
        <f t="shared" si="1"/>
        <v>96.3</v>
      </c>
      <c r="M65" s="8" t="str">
        <f t="shared" si="0"/>
        <v>febrero</v>
      </c>
      <c r="N65">
        <f t="shared" si="2"/>
        <v>340</v>
      </c>
      <c r="O65" t="s">
        <v>98</v>
      </c>
    </row>
    <row r="66" spans="1:15" x14ac:dyDescent="0.25">
      <c r="A66" t="s">
        <v>26</v>
      </c>
      <c r="B66" s="1">
        <v>43520</v>
      </c>
      <c r="C66" t="s">
        <v>50</v>
      </c>
      <c r="G66" t="s">
        <v>16</v>
      </c>
      <c r="H66" s="9">
        <v>270</v>
      </c>
      <c r="I66" s="9">
        <v>18.899999999999999</v>
      </c>
      <c r="J66" s="9">
        <v>288.89999999999998</v>
      </c>
      <c r="K66" s="9">
        <v>0</v>
      </c>
      <c r="L66" s="9">
        <f t="shared" si="1"/>
        <v>288.89999999999998</v>
      </c>
      <c r="M66" s="8" t="str">
        <f t="shared" ref="M66:M129" si="3">TEXT(B66,"mmmmmmmmmmmmmm")</f>
        <v>febrero</v>
      </c>
      <c r="N66">
        <f t="shared" si="2"/>
        <v>340</v>
      </c>
      <c r="O66" t="s">
        <v>98</v>
      </c>
    </row>
    <row r="67" spans="1:15" x14ac:dyDescent="0.25">
      <c r="A67" t="s">
        <v>11</v>
      </c>
      <c r="B67" s="1">
        <v>43520</v>
      </c>
      <c r="C67" t="s">
        <v>51</v>
      </c>
      <c r="G67" t="s">
        <v>12</v>
      </c>
      <c r="H67" s="9">
        <v>290</v>
      </c>
      <c r="I67" s="9">
        <v>20.3</v>
      </c>
      <c r="J67" s="9">
        <v>310.3</v>
      </c>
      <c r="K67" s="9">
        <v>310.3</v>
      </c>
      <c r="L67" s="9">
        <f t="shared" ref="L67:L130" si="4">J67-K67</f>
        <v>0</v>
      </c>
      <c r="M67" s="8" t="str">
        <f t="shared" si="3"/>
        <v>febrero</v>
      </c>
      <c r="N67">
        <f t="shared" ref="N67:N130" si="5">$Q$1-B67</f>
        <v>340</v>
      </c>
      <c r="O67" t="s">
        <v>98</v>
      </c>
    </row>
    <row r="68" spans="1:15" x14ac:dyDescent="0.25">
      <c r="A68" t="s">
        <v>13</v>
      </c>
      <c r="B68" s="1">
        <v>43520</v>
      </c>
      <c r="C68" t="s">
        <v>52</v>
      </c>
      <c r="G68" t="s">
        <v>14</v>
      </c>
      <c r="H68" s="9">
        <v>1170</v>
      </c>
      <c r="I68" s="9">
        <v>81.900000000000006</v>
      </c>
      <c r="J68" s="9">
        <v>1251.9000000000001</v>
      </c>
      <c r="K68" s="9">
        <v>1201.9000000000001</v>
      </c>
      <c r="L68" s="9">
        <f t="shared" si="4"/>
        <v>50</v>
      </c>
      <c r="M68" s="8" t="str">
        <f t="shared" si="3"/>
        <v>febrero</v>
      </c>
      <c r="N68">
        <f t="shared" si="5"/>
        <v>340</v>
      </c>
      <c r="O68" t="s">
        <v>98</v>
      </c>
    </row>
    <row r="69" spans="1:15" x14ac:dyDescent="0.25">
      <c r="A69" t="s">
        <v>15</v>
      </c>
      <c r="B69" s="1">
        <v>43520</v>
      </c>
      <c r="C69" t="s">
        <v>53</v>
      </c>
      <c r="G69" t="s">
        <v>16</v>
      </c>
      <c r="H69" s="9">
        <v>60</v>
      </c>
      <c r="I69" s="9">
        <v>4.2</v>
      </c>
      <c r="J69" s="9">
        <v>64.2</v>
      </c>
      <c r="K69" s="9">
        <v>0</v>
      </c>
      <c r="L69" s="9">
        <f t="shared" si="4"/>
        <v>64.2</v>
      </c>
      <c r="M69" s="8" t="str">
        <f t="shared" si="3"/>
        <v>febrero</v>
      </c>
      <c r="N69">
        <f t="shared" si="5"/>
        <v>340</v>
      </c>
      <c r="O69" t="s">
        <v>98</v>
      </c>
    </row>
    <row r="70" spans="1:15" x14ac:dyDescent="0.25">
      <c r="A70" t="s">
        <v>17</v>
      </c>
      <c r="B70" s="1">
        <v>43520</v>
      </c>
      <c r="C70" t="s">
        <v>54</v>
      </c>
      <c r="G70" t="s">
        <v>16</v>
      </c>
      <c r="H70" s="9">
        <v>440</v>
      </c>
      <c r="I70" s="9">
        <v>30.8</v>
      </c>
      <c r="J70" s="9">
        <v>470.8</v>
      </c>
      <c r="K70" s="9">
        <v>0</v>
      </c>
      <c r="L70" s="9">
        <f t="shared" si="4"/>
        <v>470.8</v>
      </c>
      <c r="M70" s="8" t="str">
        <f t="shared" si="3"/>
        <v>febrero</v>
      </c>
      <c r="N70">
        <f t="shared" si="5"/>
        <v>340</v>
      </c>
      <c r="O70" t="s">
        <v>98</v>
      </c>
    </row>
    <row r="71" spans="1:15" x14ac:dyDescent="0.25">
      <c r="A71" t="s">
        <v>18</v>
      </c>
      <c r="B71" s="1">
        <v>43520</v>
      </c>
      <c r="C71" t="s">
        <v>55</v>
      </c>
      <c r="G71" t="s">
        <v>14</v>
      </c>
      <c r="H71" s="9">
        <v>560</v>
      </c>
      <c r="I71" s="9">
        <v>39.200000000000003</v>
      </c>
      <c r="J71" s="9">
        <v>599.20000000000005</v>
      </c>
      <c r="K71" s="9">
        <v>360</v>
      </c>
      <c r="L71" s="9">
        <f t="shared" si="4"/>
        <v>239.20000000000005</v>
      </c>
      <c r="M71" s="8" t="str">
        <f t="shared" si="3"/>
        <v>febrero</v>
      </c>
      <c r="N71">
        <f t="shared" si="5"/>
        <v>340</v>
      </c>
      <c r="O71" t="s">
        <v>98</v>
      </c>
    </row>
    <row r="72" spans="1:15" x14ac:dyDescent="0.25">
      <c r="A72" t="s">
        <v>19</v>
      </c>
      <c r="B72" s="1">
        <v>43520</v>
      </c>
      <c r="C72" t="s">
        <v>56</v>
      </c>
      <c r="G72" t="s">
        <v>12</v>
      </c>
      <c r="H72" s="9">
        <v>1049</v>
      </c>
      <c r="I72" s="9">
        <v>73.430000000000007</v>
      </c>
      <c r="J72" s="9">
        <v>1122.43</v>
      </c>
      <c r="K72" s="9">
        <v>1122.43</v>
      </c>
      <c r="L72" s="9">
        <f t="shared" si="4"/>
        <v>0</v>
      </c>
      <c r="M72" s="8" t="str">
        <f t="shared" si="3"/>
        <v>febrero</v>
      </c>
      <c r="N72">
        <f t="shared" si="5"/>
        <v>340</v>
      </c>
      <c r="O72" t="s">
        <v>98</v>
      </c>
    </row>
    <row r="73" spans="1:15" x14ac:dyDescent="0.25">
      <c r="A73" t="s">
        <v>20</v>
      </c>
      <c r="B73" s="1">
        <v>43520</v>
      </c>
      <c r="C73" t="s">
        <v>57</v>
      </c>
      <c r="G73" t="s">
        <v>16</v>
      </c>
      <c r="H73" s="9">
        <v>135</v>
      </c>
      <c r="I73" s="9">
        <v>9.4499999999999993</v>
      </c>
      <c r="J73" s="9">
        <v>144.44999999999999</v>
      </c>
      <c r="K73" s="9">
        <v>0</v>
      </c>
      <c r="L73" s="9">
        <f t="shared" si="4"/>
        <v>144.44999999999999</v>
      </c>
      <c r="M73" s="8" t="str">
        <f t="shared" si="3"/>
        <v>febrero</v>
      </c>
      <c r="N73">
        <f t="shared" si="5"/>
        <v>340</v>
      </c>
      <c r="O73" t="s">
        <v>98</v>
      </c>
    </row>
    <row r="74" spans="1:15" x14ac:dyDescent="0.25">
      <c r="A74" t="s">
        <v>21</v>
      </c>
      <c r="B74" s="1">
        <v>43520</v>
      </c>
      <c r="C74" t="s">
        <v>58</v>
      </c>
      <c r="G74" t="s">
        <v>12</v>
      </c>
      <c r="H74" s="9">
        <v>180</v>
      </c>
      <c r="I74" s="9">
        <v>12.6</v>
      </c>
      <c r="J74" s="9">
        <v>192.6</v>
      </c>
      <c r="K74" s="9">
        <v>192.6</v>
      </c>
      <c r="L74" s="9">
        <f t="shared" si="4"/>
        <v>0</v>
      </c>
      <c r="M74" s="8" t="str">
        <f t="shared" si="3"/>
        <v>febrero</v>
      </c>
      <c r="N74">
        <f t="shared" si="5"/>
        <v>340</v>
      </c>
      <c r="O74" t="s">
        <v>98</v>
      </c>
    </row>
    <row r="75" spans="1:15" x14ac:dyDescent="0.25">
      <c r="A75" t="s">
        <v>22</v>
      </c>
      <c r="B75" s="1">
        <v>43520</v>
      </c>
      <c r="C75" t="s">
        <v>59</v>
      </c>
      <c r="G75" t="s">
        <v>16</v>
      </c>
      <c r="H75" s="9">
        <v>30</v>
      </c>
      <c r="I75" s="9">
        <v>2.1</v>
      </c>
      <c r="J75" s="9">
        <v>32.1</v>
      </c>
      <c r="K75" s="9">
        <v>0</v>
      </c>
      <c r="L75" s="9">
        <f t="shared" si="4"/>
        <v>32.1</v>
      </c>
      <c r="M75" s="8" t="str">
        <f t="shared" si="3"/>
        <v>febrero</v>
      </c>
      <c r="N75">
        <f t="shared" si="5"/>
        <v>340</v>
      </c>
      <c r="O75" t="s">
        <v>98</v>
      </c>
    </row>
    <row r="76" spans="1:15" x14ac:dyDescent="0.25">
      <c r="A76" t="s">
        <v>23</v>
      </c>
      <c r="B76" s="1">
        <v>43520</v>
      </c>
      <c r="C76" t="s">
        <v>60</v>
      </c>
      <c r="G76" t="s">
        <v>16</v>
      </c>
      <c r="H76" s="9">
        <v>1512</v>
      </c>
      <c r="I76" s="9">
        <v>105.84</v>
      </c>
      <c r="J76" s="9">
        <v>1617.84</v>
      </c>
      <c r="K76" s="9">
        <v>0</v>
      </c>
      <c r="L76" s="9">
        <f t="shared" si="4"/>
        <v>1617.84</v>
      </c>
      <c r="M76" s="8" t="str">
        <f t="shared" si="3"/>
        <v>febrero</v>
      </c>
      <c r="N76">
        <f t="shared" si="5"/>
        <v>340</v>
      </c>
      <c r="O76" t="s">
        <v>98</v>
      </c>
    </row>
    <row r="77" spans="1:15" x14ac:dyDescent="0.25">
      <c r="A77" t="s">
        <v>24</v>
      </c>
      <c r="B77" s="1">
        <v>43520</v>
      </c>
      <c r="C77" t="s">
        <v>61</v>
      </c>
      <c r="G77" t="s">
        <v>16</v>
      </c>
      <c r="H77" s="9">
        <v>390</v>
      </c>
      <c r="I77" s="9">
        <v>27.3</v>
      </c>
      <c r="J77" s="9">
        <v>417.3</v>
      </c>
      <c r="K77" s="9">
        <v>0</v>
      </c>
      <c r="L77" s="9">
        <f t="shared" si="4"/>
        <v>417.3</v>
      </c>
      <c r="M77" s="8" t="str">
        <f t="shared" si="3"/>
        <v>febrero</v>
      </c>
      <c r="N77">
        <f t="shared" si="5"/>
        <v>340</v>
      </c>
      <c r="O77" t="s">
        <v>98</v>
      </c>
    </row>
    <row r="78" spans="1:15" x14ac:dyDescent="0.25">
      <c r="A78" t="s">
        <v>25</v>
      </c>
      <c r="B78" s="1">
        <v>43520</v>
      </c>
      <c r="C78" t="s">
        <v>62</v>
      </c>
      <c r="G78" t="s">
        <v>16</v>
      </c>
      <c r="H78" s="9">
        <v>90</v>
      </c>
      <c r="I78" s="9">
        <v>6.3</v>
      </c>
      <c r="J78" s="9">
        <v>96.3</v>
      </c>
      <c r="K78" s="9">
        <v>0</v>
      </c>
      <c r="L78" s="9">
        <f t="shared" si="4"/>
        <v>96.3</v>
      </c>
      <c r="M78" s="8" t="str">
        <f t="shared" si="3"/>
        <v>febrero</v>
      </c>
      <c r="N78">
        <f t="shared" si="5"/>
        <v>340</v>
      </c>
      <c r="O78" t="s">
        <v>98</v>
      </c>
    </row>
    <row r="79" spans="1:15" x14ac:dyDescent="0.25">
      <c r="A79" t="s">
        <v>26</v>
      </c>
      <c r="B79" s="1">
        <v>43520</v>
      </c>
      <c r="C79" t="s">
        <v>63</v>
      </c>
      <c r="G79" t="s">
        <v>16</v>
      </c>
      <c r="H79" s="9">
        <v>270</v>
      </c>
      <c r="I79" s="9">
        <v>18.899999999999999</v>
      </c>
      <c r="J79" s="9">
        <v>288.89999999999998</v>
      </c>
      <c r="K79" s="9">
        <v>0</v>
      </c>
      <c r="L79" s="9">
        <f t="shared" si="4"/>
        <v>288.89999999999998</v>
      </c>
      <c r="M79" s="8" t="str">
        <f t="shared" si="3"/>
        <v>febrero</v>
      </c>
      <c r="N79">
        <f t="shared" si="5"/>
        <v>340</v>
      </c>
      <c r="O79" t="s">
        <v>98</v>
      </c>
    </row>
    <row r="80" spans="1:15" x14ac:dyDescent="0.25">
      <c r="A80" t="s">
        <v>11</v>
      </c>
      <c r="B80" s="1">
        <v>43520</v>
      </c>
      <c r="C80" t="s">
        <v>64</v>
      </c>
      <c r="G80" t="s">
        <v>12</v>
      </c>
      <c r="H80" s="9">
        <v>290</v>
      </c>
      <c r="I80" s="9">
        <v>20.3</v>
      </c>
      <c r="J80" s="9">
        <v>310.3</v>
      </c>
      <c r="K80" s="9">
        <v>310.3</v>
      </c>
      <c r="L80" s="9">
        <f t="shared" si="4"/>
        <v>0</v>
      </c>
      <c r="M80" s="8" t="str">
        <f t="shared" si="3"/>
        <v>febrero</v>
      </c>
      <c r="N80">
        <f t="shared" si="5"/>
        <v>340</v>
      </c>
      <c r="O80" t="s">
        <v>98</v>
      </c>
    </row>
    <row r="81" spans="1:15" x14ac:dyDescent="0.25">
      <c r="A81" t="s">
        <v>13</v>
      </c>
      <c r="B81" s="1">
        <v>43520</v>
      </c>
      <c r="C81" t="s">
        <v>65</v>
      </c>
      <c r="G81" t="s">
        <v>14</v>
      </c>
      <c r="H81" s="9">
        <v>1170</v>
      </c>
      <c r="I81" s="9">
        <v>81.900000000000006</v>
      </c>
      <c r="J81" s="9">
        <v>1251.9000000000001</v>
      </c>
      <c r="K81" s="9">
        <v>1201.9000000000001</v>
      </c>
      <c r="L81" s="9">
        <f t="shared" si="4"/>
        <v>50</v>
      </c>
      <c r="M81" s="8" t="str">
        <f t="shared" si="3"/>
        <v>febrero</v>
      </c>
      <c r="N81">
        <f t="shared" si="5"/>
        <v>340</v>
      </c>
      <c r="O81" t="s">
        <v>98</v>
      </c>
    </row>
    <row r="82" spans="1:15" x14ac:dyDescent="0.25">
      <c r="A82" t="s">
        <v>15</v>
      </c>
      <c r="B82" s="1">
        <v>43520</v>
      </c>
      <c r="C82" t="s">
        <v>66</v>
      </c>
      <c r="G82" t="s">
        <v>16</v>
      </c>
      <c r="H82" s="9">
        <v>60</v>
      </c>
      <c r="I82" s="9">
        <v>4.2</v>
      </c>
      <c r="J82" s="9">
        <v>64.2</v>
      </c>
      <c r="K82" s="9">
        <v>0</v>
      </c>
      <c r="L82" s="9">
        <f t="shared" si="4"/>
        <v>64.2</v>
      </c>
      <c r="M82" s="8" t="str">
        <f t="shared" si="3"/>
        <v>febrero</v>
      </c>
      <c r="N82">
        <f t="shared" si="5"/>
        <v>340</v>
      </c>
      <c r="O82" t="s">
        <v>98</v>
      </c>
    </row>
    <row r="83" spans="1:15" x14ac:dyDescent="0.25">
      <c r="A83" t="s">
        <v>17</v>
      </c>
      <c r="B83" s="1">
        <v>43520</v>
      </c>
      <c r="C83" t="s">
        <v>67</v>
      </c>
      <c r="G83" t="s">
        <v>16</v>
      </c>
      <c r="H83" s="9">
        <v>440</v>
      </c>
      <c r="I83" s="9">
        <v>30.8</v>
      </c>
      <c r="J83" s="9">
        <v>470.8</v>
      </c>
      <c r="K83" s="9">
        <v>0</v>
      </c>
      <c r="L83" s="9">
        <f t="shared" si="4"/>
        <v>470.8</v>
      </c>
      <c r="M83" s="8" t="str">
        <f t="shared" si="3"/>
        <v>febrero</v>
      </c>
      <c r="N83">
        <f t="shared" si="5"/>
        <v>340</v>
      </c>
      <c r="O83" t="s">
        <v>98</v>
      </c>
    </row>
    <row r="84" spans="1:15" x14ac:dyDescent="0.25">
      <c r="A84" t="s">
        <v>18</v>
      </c>
      <c r="B84" s="1">
        <v>43520</v>
      </c>
      <c r="C84" t="s">
        <v>68</v>
      </c>
      <c r="G84" t="s">
        <v>14</v>
      </c>
      <c r="H84" s="9">
        <v>560</v>
      </c>
      <c r="I84" s="9">
        <v>39.200000000000003</v>
      </c>
      <c r="J84" s="9">
        <v>599.20000000000005</v>
      </c>
      <c r="K84" s="9">
        <v>360</v>
      </c>
      <c r="L84" s="9">
        <f t="shared" si="4"/>
        <v>239.20000000000005</v>
      </c>
      <c r="M84" s="8" t="str">
        <f t="shared" si="3"/>
        <v>febrero</v>
      </c>
      <c r="N84">
        <f t="shared" si="5"/>
        <v>340</v>
      </c>
      <c r="O84" t="s">
        <v>98</v>
      </c>
    </row>
    <row r="85" spans="1:15" x14ac:dyDescent="0.25">
      <c r="A85" t="s">
        <v>19</v>
      </c>
      <c r="B85" s="1">
        <v>43520</v>
      </c>
      <c r="C85" t="s">
        <v>69</v>
      </c>
      <c r="G85" t="s">
        <v>12</v>
      </c>
      <c r="H85" s="9">
        <v>1049</v>
      </c>
      <c r="I85" s="9">
        <v>73.430000000000007</v>
      </c>
      <c r="J85" s="9">
        <v>1122.43</v>
      </c>
      <c r="K85" s="9">
        <v>1122.43</v>
      </c>
      <c r="L85" s="9">
        <f t="shared" si="4"/>
        <v>0</v>
      </c>
      <c r="M85" s="8" t="str">
        <f t="shared" si="3"/>
        <v>febrero</v>
      </c>
      <c r="N85">
        <f t="shared" si="5"/>
        <v>340</v>
      </c>
      <c r="O85" t="s">
        <v>98</v>
      </c>
    </row>
    <row r="86" spans="1:15" x14ac:dyDescent="0.25">
      <c r="A86" t="s">
        <v>20</v>
      </c>
      <c r="B86" s="1">
        <v>43554</v>
      </c>
      <c r="C86" t="s">
        <v>37</v>
      </c>
      <c r="G86" t="s">
        <v>16</v>
      </c>
      <c r="H86" s="9">
        <v>135</v>
      </c>
      <c r="I86" s="9">
        <v>9.4499999999999993</v>
      </c>
      <c r="J86" s="9">
        <v>144.44999999999999</v>
      </c>
      <c r="K86" s="9">
        <v>0</v>
      </c>
      <c r="L86" s="9">
        <f t="shared" si="4"/>
        <v>144.44999999999999</v>
      </c>
      <c r="M86" s="8" t="str">
        <f t="shared" si="3"/>
        <v>marzo</v>
      </c>
      <c r="N86">
        <f t="shared" si="5"/>
        <v>306</v>
      </c>
      <c r="O86" t="s">
        <v>98</v>
      </c>
    </row>
    <row r="87" spans="1:15" x14ac:dyDescent="0.25">
      <c r="A87" t="s">
        <v>21</v>
      </c>
      <c r="B87" s="1">
        <v>43550</v>
      </c>
      <c r="C87" t="s">
        <v>38</v>
      </c>
      <c r="G87" t="s">
        <v>12</v>
      </c>
      <c r="H87" s="9">
        <v>180</v>
      </c>
      <c r="I87" s="9">
        <v>12.6</v>
      </c>
      <c r="J87" s="9">
        <v>192.6</v>
      </c>
      <c r="K87" s="9">
        <v>192.6</v>
      </c>
      <c r="L87" s="9">
        <f t="shared" si="4"/>
        <v>0</v>
      </c>
      <c r="M87" s="8" t="str">
        <f t="shared" si="3"/>
        <v>marzo</v>
      </c>
      <c r="N87">
        <f t="shared" si="5"/>
        <v>310</v>
      </c>
      <c r="O87" t="s">
        <v>98</v>
      </c>
    </row>
    <row r="88" spans="1:15" x14ac:dyDescent="0.25">
      <c r="A88" t="s">
        <v>22</v>
      </c>
      <c r="B88" s="1">
        <v>43549</v>
      </c>
      <c r="C88" t="s">
        <v>39</v>
      </c>
      <c r="G88" t="s">
        <v>16</v>
      </c>
      <c r="H88" s="9">
        <v>30</v>
      </c>
      <c r="I88" s="9">
        <v>2.1</v>
      </c>
      <c r="J88" s="9">
        <v>32.1</v>
      </c>
      <c r="K88" s="9">
        <v>0</v>
      </c>
      <c r="L88" s="9">
        <f t="shared" si="4"/>
        <v>32.1</v>
      </c>
      <c r="M88" s="8" t="str">
        <f t="shared" si="3"/>
        <v>marzo</v>
      </c>
      <c r="N88">
        <f t="shared" si="5"/>
        <v>311</v>
      </c>
      <c r="O88" t="s">
        <v>98</v>
      </c>
    </row>
    <row r="89" spans="1:15" x14ac:dyDescent="0.25">
      <c r="A89" t="s">
        <v>23</v>
      </c>
      <c r="B89" s="1">
        <v>43549</v>
      </c>
      <c r="C89" t="s">
        <v>40</v>
      </c>
      <c r="G89" t="s">
        <v>16</v>
      </c>
      <c r="H89" s="9">
        <v>1512</v>
      </c>
      <c r="I89" s="9">
        <v>105.84</v>
      </c>
      <c r="J89" s="9">
        <v>1617.84</v>
      </c>
      <c r="K89" s="9">
        <v>0</v>
      </c>
      <c r="L89" s="9">
        <f t="shared" si="4"/>
        <v>1617.84</v>
      </c>
      <c r="M89" s="8" t="str">
        <f t="shared" si="3"/>
        <v>marzo</v>
      </c>
      <c r="N89">
        <f t="shared" si="5"/>
        <v>311</v>
      </c>
      <c r="O89" t="s">
        <v>98</v>
      </c>
    </row>
    <row r="90" spans="1:15" x14ac:dyDescent="0.25">
      <c r="A90" t="s">
        <v>24</v>
      </c>
      <c r="B90" s="1">
        <v>43549</v>
      </c>
      <c r="C90" t="s">
        <v>41</v>
      </c>
      <c r="G90" t="s">
        <v>16</v>
      </c>
      <c r="H90" s="9">
        <v>390</v>
      </c>
      <c r="I90" s="9">
        <v>27.3</v>
      </c>
      <c r="J90" s="9">
        <v>417.3</v>
      </c>
      <c r="K90" s="9">
        <v>0</v>
      </c>
      <c r="L90" s="9">
        <f t="shared" si="4"/>
        <v>417.3</v>
      </c>
      <c r="M90" s="8" t="str">
        <f t="shared" si="3"/>
        <v>marzo</v>
      </c>
      <c r="N90">
        <f t="shared" si="5"/>
        <v>311</v>
      </c>
      <c r="O90" t="s">
        <v>98</v>
      </c>
    </row>
    <row r="91" spans="1:15" x14ac:dyDescent="0.25">
      <c r="A91" t="s">
        <v>25</v>
      </c>
      <c r="B91" s="1">
        <v>43549</v>
      </c>
      <c r="C91" t="s">
        <v>42</v>
      </c>
      <c r="G91" t="s">
        <v>16</v>
      </c>
      <c r="H91" s="9">
        <v>90</v>
      </c>
      <c r="I91" s="9">
        <v>6.3</v>
      </c>
      <c r="J91" s="9">
        <v>96.3</v>
      </c>
      <c r="K91" s="9">
        <v>0</v>
      </c>
      <c r="L91" s="9">
        <f t="shared" si="4"/>
        <v>96.3</v>
      </c>
      <c r="M91" s="8" t="str">
        <f t="shared" si="3"/>
        <v>marzo</v>
      </c>
      <c r="N91">
        <f t="shared" si="5"/>
        <v>311</v>
      </c>
      <c r="O91" t="s">
        <v>98</v>
      </c>
    </row>
    <row r="92" spans="1:15" x14ac:dyDescent="0.25">
      <c r="A92" t="s">
        <v>26</v>
      </c>
      <c r="B92" s="1">
        <v>43548</v>
      </c>
      <c r="C92" t="s">
        <v>43</v>
      </c>
      <c r="G92" t="s">
        <v>16</v>
      </c>
      <c r="H92" s="9">
        <v>270</v>
      </c>
      <c r="I92" s="9">
        <v>18.899999999999999</v>
      </c>
      <c r="J92" s="9">
        <v>288.89999999999998</v>
      </c>
      <c r="K92" s="9">
        <v>0</v>
      </c>
      <c r="L92" s="9">
        <f t="shared" si="4"/>
        <v>288.89999999999998</v>
      </c>
      <c r="M92" s="8" t="str">
        <f t="shared" si="3"/>
        <v>marzo</v>
      </c>
      <c r="N92">
        <f t="shared" si="5"/>
        <v>312</v>
      </c>
      <c r="O92" t="s">
        <v>98</v>
      </c>
    </row>
    <row r="93" spans="1:15" x14ac:dyDescent="0.25">
      <c r="A93" t="s">
        <v>11</v>
      </c>
      <c r="B93" s="1">
        <v>43554</v>
      </c>
      <c r="C93" t="s">
        <v>44</v>
      </c>
      <c r="G93" t="s">
        <v>12</v>
      </c>
      <c r="H93" s="9">
        <v>290</v>
      </c>
      <c r="I93" s="9">
        <v>20.3</v>
      </c>
      <c r="J93" s="9">
        <v>310.3</v>
      </c>
      <c r="K93" s="9">
        <v>310.3</v>
      </c>
      <c r="L93" s="9">
        <f t="shared" si="4"/>
        <v>0</v>
      </c>
      <c r="M93" s="8" t="str">
        <f t="shared" si="3"/>
        <v>marzo</v>
      </c>
      <c r="N93">
        <f t="shared" si="5"/>
        <v>306</v>
      </c>
      <c r="O93" t="s">
        <v>98</v>
      </c>
    </row>
    <row r="94" spans="1:15" x14ac:dyDescent="0.25">
      <c r="A94" t="s">
        <v>13</v>
      </c>
      <c r="B94" s="1">
        <v>43554</v>
      </c>
      <c r="C94" t="s">
        <v>45</v>
      </c>
      <c r="G94" t="s">
        <v>14</v>
      </c>
      <c r="H94" s="9">
        <v>1170</v>
      </c>
      <c r="I94" s="9">
        <v>81.900000000000006</v>
      </c>
      <c r="J94" s="9">
        <v>1251.9000000000001</v>
      </c>
      <c r="K94" s="9">
        <v>1201.9000000000001</v>
      </c>
      <c r="L94" s="9">
        <f t="shared" si="4"/>
        <v>50</v>
      </c>
      <c r="M94" s="8" t="str">
        <f t="shared" si="3"/>
        <v>marzo</v>
      </c>
      <c r="N94">
        <f t="shared" si="5"/>
        <v>306</v>
      </c>
      <c r="O94" t="s">
        <v>98</v>
      </c>
    </row>
    <row r="95" spans="1:15" x14ac:dyDescent="0.25">
      <c r="A95" t="s">
        <v>15</v>
      </c>
      <c r="B95" s="1">
        <v>43554</v>
      </c>
      <c r="C95" t="s">
        <v>46</v>
      </c>
      <c r="G95" t="s">
        <v>16</v>
      </c>
      <c r="H95" s="9">
        <v>60</v>
      </c>
      <c r="I95" s="9">
        <v>4.2</v>
      </c>
      <c r="J95" s="9">
        <v>64.2</v>
      </c>
      <c r="K95" s="9">
        <v>0</v>
      </c>
      <c r="L95" s="9">
        <f t="shared" si="4"/>
        <v>64.2</v>
      </c>
      <c r="M95" s="8" t="str">
        <f t="shared" si="3"/>
        <v>marzo</v>
      </c>
      <c r="N95">
        <f t="shared" si="5"/>
        <v>306</v>
      </c>
      <c r="O95" t="s">
        <v>98</v>
      </c>
    </row>
    <row r="96" spans="1:15" x14ac:dyDescent="0.25">
      <c r="A96" t="s">
        <v>17</v>
      </c>
      <c r="B96" s="1">
        <v>43554</v>
      </c>
      <c r="C96" t="s">
        <v>47</v>
      </c>
      <c r="G96" t="s">
        <v>16</v>
      </c>
      <c r="H96" s="9">
        <v>440</v>
      </c>
      <c r="I96" s="9">
        <v>30.8</v>
      </c>
      <c r="J96" s="9">
        <v>470.8</v>
      </c>
      <c r="K96" s="9">
        <v>0</v>
      </c>
      <c r="L96" s="9">
        <f t="shared" si="4"/>
        <v>470.8</v>
      </c>
      <c r="M96" s="8" t="str">
        <f t="shared" si="3"/>
        <v>marzo</v>
      </c>
      <c r="N96">
        <f t="shared" si="5"/>
        <v>306</v>
      </c>
      <c r="O96" t="s">
        <v>98</v>
      </c>
    </row>
    <row r="97" spans="1:15" x14ac:dyDescent="0.25">
      <c r="A97" t="s">
        <v>18</v>
      </c>
      <c r="B97" s="1">
        <v>43554</v>
      </c>
      <c r="C97" t="s">
        <v>48</v>
      </c>
      <c r="G97" t="s">
        <v>14</v>
      </c>
      <c r="H97" s="9">
        <v>560</v>
      </c>
      <c r="I97" s="9">
        <v>39.200000000000003</v>
      </c>
      <c r="J97" s="9">
        <v>599.20000000000005</v>
      </c>
      <c r="K97" s="9">
        <v>360</v>
      </c>
      <c r="L97" s="9">
        <f t="shared" si="4"/>
        <v>239.20000000000005</v>
      </c>
      <c r="M97" s="8" t="str">
        <f t="shared" si="3"/>
        <v>marzo</v>
      </c>
      <c r="N97">
        <f t="shared" si="5"/>
        <v>306</v>
      </c>
      <c r="O97" t="s">
        <v>98</v>
      </c>
    </row>
    <row r="98" spans="1:15" x14ac:dyDescent="0.25">
      <c r="A98" t="s">
        <v>19</v>
      </c>
      <c r="B98" s="1">
        <v>43554</v>
      </c>
      <c r="C98" t="s">
        <v>49</v>
      </c>
      <c r="G98" t="s">
        <v>12</v>
      </c>
      <c r="H98" s="9">
        <v>1049</v>
      </c>
      <c r="I98" s="9">
        <v>73.430000000000007</v>
      </c>
      <c r="J98" s="9">
        <v>1122.43</v>
      </c>
      <c r="K98" s="9">
        <v>1122.43</v>
      </c>
      <c r="L98" s="9">
        <f t="shared" si="4"/>
        <v>0</v>
      </c>
      <c r="M98" s="8" t="str">
        <f t="shared" si="3"/>
        <v>marzo</v>
      </c>
      <c r="N98">
        <f t="shared" si="5"/>
        <v>306</v>
      </c>
      <c r="O98" t="s">
        <v>98</v>
      </c>
    </row>
    <row r="99" spans="1:15" x14ac:dyDescent="0.25">
      <c r="A99" t="s">
        <v>20</v>
      </c>
      <c r="B99" s="1">
        <v>43554</v>
      </c>
      <c r="C99" t="s">
        <v>50</v>
      </c>
      <c r="G99" t="s">
        <v>16</v>
      </c>
      <c r="H99" s="9">
        <v>135</v>
      </c>
      <c r="I99" s="9">
        <v>9.4499999999999993</v>
      </c>
      <c r="J99" s="9">
        <v>144.44999999999999</v>
      </c>
      <c r="K99" s="9">
        <v>0</v>
      </c>
      <c r="L99" s="9">
        <f t="shared" si="4"/>
        <v>144.44999999999999</v>
      </c>
      <c r="M99" s="8" t="str">
        <f t="shared" si="3"/>
        <v>marzo</v>
      </c>
      <c r="N99">
        <f t="shared" si="5"/>
        <v>306</v>
      </c>
      <c r="O99" t="s">
        <v>98</v>
      </c>
    </row>
    <row r="100" spans="1:15" x14ac:dyDescent="0.25">
      <c r="A100" t="s">
        <v>21</v>
      </c>
      <c r="B100" s="1">
        <v>43550</v>
      </c>
      <c r="C100" t="s">
        <v>51</v>
      </c>
      <c r="G100" t="s">
        <v>12</v>
      </c>
      <c r="H100" s="9">
        <v>180</v>
      </c>
      <c r="I100" s="9">
        <v>12.6</v>
      </c>
      <c r="J100" s="9">
        <v>192.6</v>
      </c>
      <c r="K100" s="9">
        <v>192.6</v>
      </c>
      <c r="L100" s="9">
        <f t="shared" si="4"/>
        <v>0</v>
      </c>
      <c r="M100" s="8" t="str">
        <f t="shared" si="3"/>
        <v>marzo</v>
      </c>
      <c r="N100">
        <f t="shared" si="5"/>
        <v>310</v>
      </c>
      <c r="O100" t="s">
        <v>98</v>
      </c>
    </row>
    <row r="101" spans="1:15" x14ac:dyDescent="0.25">
      <c r="A101" t="s">
        <v>22</v>
      </c>
      <c r="B101" s="1">
        <v>43549</v>
      </c>
      <c r="C101" t="s">
        <v>52</v>
      </c>
      <c r="G101" t="s">
        <v>16</v>
      </c>
      <c r="H101" s="9">
        <v>30</v>
      </c>
      <c r="I101" s="9">
        <v>2.1</v>
      </c>
      <c r="J101" s="9">
        <v>32.1</v>
      </c>
      <c r="K101" s="9">
        <v>0</v>
      </c>
      <c r="L101" s="9">
        <f t="shared" si="4"/>
        <v>32.1</v>
      </c>
      <c r="M101" s="8" t="str">
        <f t="shared" si="3"/>
        <v>marzo</v>
      </c>
      <c r="N101">
        <f t="shared" si="5"/>
        <v>311</v>
      </c>
      <c r="O101" t="s">
        <v>98</v>
      </c>
    </row>
    <row r="102" spans="1:15" x14ac:dyDescent="0.25">
      <c r="A102" t="s">
        <v>23</v>
      </c>
      <c r="B102" s="1">
        <v>43549</v>
      </c>
      <c r="C102" t="s">
        <v>53</v>
      </c>
      <c r="G102" t="s">
        <v>16</v>
      </c>
      <c r="H102" s="9">
        <v>1512</v>
      </c>
      <c r="I102" s="9">
        <v>105.84</v>
      </c>
      <c r="J102" s="9">
        <v>1617.84</v>
      </c>
      <c r="K102" s="9">
        <v>0</v>
      </c>
      <c r="L102" s="9">
        <f t="shared" si="4"/>
        <v>1617.84</v>
      </c>
      <c r="M102" s="8" t="str">
        <f t="shared" si="3"/>
        <v>marzo</v>
      </c>
      <c r="N102">
        <f t="shared" si="5"/>
        <v>311</v>
      </c>
      <c r="O102" t="s">
        <v>98</v>
      </c>
    </row>
    <row r="103" spans="1:15" x14ac:dyDescent="0.25">
      <c r="A103" t="s">
        <v>24</v>
      </c>
      <c r="B103" s="1">
        <v>43549</v>
      </c>
      <c r="C103" t="s">
        <v>54</v>
      </c>
      <c r="G103" t="s">
        <v>16</v>
      </c>
      <c r="H103" s="9">
        <v>390</v>
      </c>
      <c r="I103" s="9">
        <v>27.3</v>
      </c>
      <c r="J103" s="9">
        <v>417.3</v>
      </c>
      <c r="K103" s="9">
        <v>0</v>
      </c>
      <c r="L103" s="9">
        <f t="shared" si="4"/>
        <v>417.3</v>
      </c>
      <c r="M103" s="8" t="str">
        <f t="shared" si="3"/>
        <v>marzo</v>
      </c>
      <c r="N103">
        <f t="shared" si="5"/>
        <v>311</v>
      </c>
      <c r="O103" t="s">
        <v>98</v>
      </c>
    </row>
    <row r="104" spans="1:15" x14ac:dyDescent="0.25">
      <c r="A104" t="s">
        <v>25</v>
      </c>
      <c r="B104" s="1">
        <v>43549</v>
      </c>
      <c r="C104" t="s">
        <v>55</v>
      </c>
      <c r="G104" t="s">
        <v>16</v>
      </c>
      <c r="H104" s="9">
        <v>90</v>
      </c>
      <c r="I104" s="9">
        <v>6.3</v>
      </c>
      <c r="J104" s="9">
        <v>96.3</v>
      </c>
      <c r="K104" s="9">
        <v>0</v>
      </c>
      <c r="L104" s="9">
        <f t="shared" si="4"/>
        <v>96.3</v>
      </c>
      <c r="M104" s="8" t="str">
        <f t="shared" si="3"/>
        <v>marzo</v>
      </c>
      <c r="N104">
        <f t="shared" si="5"/>
        <v>311</v>
      </c>
      <c r="O104" t="s">
        <v>98</v>
      </c>
    </row>
    <row r="105" spans="1:15" x14ac:dyDescent="0.25">
      <c r="A105" t="s">
        <v>26</v>
      </c>
      <c r="B105" s="1">
        <v>43548</v>
      </c>
      <c r="C105" t="s">
        <v>56</v>
      </c>
      <c r="G105" t="s">
        <v>16</v>
      </c>
      <c r="H105" s="9">
        <v>270</v>
      </c>
      <c r="I105" s="9">
        <v>18.899999999999999</v>
      </c>
      <c r="J105" s="9">
        <v>288.89999999999998</v>
      </c>
      <c r="K105" s="9">
        <v>0</v>
      </c>
      <c r="L105" s="9">
        <f t="shared" si="4"/>
        <v>288.89999999999998</v>
      </c>
      <c r="M105" s="8" t="str">
        <f t="shared" si="3"/>
        <v>marzo</v>
      </c>
      <c r="N105">
        <f t="shared" si="5"/>
        <v>312</v>
      </c>
      <c r="O105" t="s">
        <v>98</v>
      </c>
    </row>
    <row r="106" spans="1:15" x14ac:dyDescent="0.25">
      <c r="A106" t="s">
        <v>11</v>
      </c>
      <c r="B106" s="1">
        <v>43555</v>
      </c>
      <c r="C106" t="s">
        <v>57</v>
      </c>
      <c r="G106" t="s">
        <v>12</v>
      </c>
      <c r="H106" s="9">
        <v>290</v>
      </c>
      <c r="I106" s="9">
        <v>20.3</v>
      </c>
      <c r="J106" s="9">
        <v>310.3</v>
      </c>
      <c r="K106" s="9">
        <v>310.3</v>
      </c>
      <c r="L106" s="9">
        <f t="shared" si="4"/>
        <v>0</v>
      </c>
      <c r="M106" s="8" t="str">
        <f t="shared" si="3"/>
        <v>marzo</v>
      </c>
      <c r="N106">
        <f t="shared" si="5"/>
        <v>305</v>
      </c>
      <c r="O106" t="s">
        <v>98</v>
      </c>
    </row>
    <row r="107" spans="1:15" x14ac:dyDescent="0.25">
      <c r="A107" t="s">
        <v>13</v>
      </c>
      <c r="B107" s="1">
        <v>43555</v>
      </c>
      <c r="C107" t="s">
        <v>58</v>
      </c>
      <c r="G107" t="s">
        <v>14</v>
      </c>
      <c r="H107" s="9">
        <v>1170</v>
      </c>
      <c r="I107" s="9">
        <v>81.900000000000006</v>
      </c>
      <c r="J107" s="9">
        <v>1251.9000000000001</v>
      </c>
      <c r="K107" s="9">
        <v>1201.9000000000001</v>
      </c>
      <c r="L107" s="9">
        <f t="shared" si="4"/>
        <v>50</v>
      </c>
      <c r="M107" s="8" t="str">
        <f t="shared" si="3"/>
        <v>marzo</v>
      </c>
      <c r="N107">
        <f t="shared" si="5"/>
        <v>305</v>
      </c>
      <c r="O107" t="s">
        <v>98</v>
      </c>
    </row>
    <row r="108" spans="1:15" x14ac:dyDescent="0.25">
      <c r="A108" t="s">
        <v>15</v>
      </c>
      <c r="B108" s="1">
        <v>43555</v>
      </c>
      <c r="C108" t="s">
        <v>59</v>
      </c>
      <c r="G108" t="s">
        <v>16</v>
      </c>
      <c r="H108" s="9">
        <v>60</v>
      </c>
      <c r="I108" s="9">
        <v>4.2</v>
      </c>
      <c r="J108" s="9">
        <v>64.2</v>
      </c>
      <c r="K108" s="9">
        <v>0</v>
      </c>
      <c r="L108" s="9">
        <f t="shared" si="4"/>
        <v>64.2</v>
      </c>
      <c r="M108" s="8" t="str">
        <f t="shared" si="3"/>
        <v>marzo</v>
      </c>
      <c r="N108">
        <f t="shared" si="5"/>
        <v>305</v>
      </c>
      <c r="O108" t="s">
        <v>98</v>
      </c>
    </row>
    <row r="109" spans="1:15" x14ac:dyDescent="0.25">
      <c r="A109" t="s">
        <v>17</v>
      </c>
      <c r="B109" s="1">
        <v>43585</v>
      </c>
      <c r="C109" t="s">
        <v>37</v>
      </c>
      <c r="G109" t="s">
        <v>16</v>
      </c>
      <c r="H109" s="9">
        <v>440</v>
      </c>
      <c r="I109" s="9">
        <v>30.8</v>
      </c>
      <c r="J109" s="9">
        <v>470.8</v>
      </c>
      <c r="K109" s="9">
        <v>0</v>
      </c>
      <c r="L109" s="9">
        <f t="shared" si="4"/>
        <v>470.8</v>
      </c>
      <c r="M109" s="8" t="str">
        <f t="shared" si="3"/>
        <v>abril</v>
      </c>
      <c r="N109">
        <f t="shared" si="5"/>
        <v>275</v>
      </c>
      <c r="O109" t="s">
        <v>98</v>
      </c>
    </row>
    <row r="110" spans="1:15" x14ac:dyDescent="0.25">
      <c r="A110" t="s">
        <v>18</v>
      </c>
      <c r="B110" s="1">
        <v>43585</v>
      </c>
      <c r="C110" t="s">
        <v>38</v>
      </c>
      <c r="G110" t="s">
        <v>14</v>
      </c>
      <c r="H110" s="9">
        <v>560</v>
      </c>
      <c r="I110" s="9">
        <v>39.200000000000003</v>
      </c>
      <c r="J110" s="9">
        <v>599.20000000000005</v>
      </c>
      <c r="K110" s="9">
        <v>360</v>
      </c>
      <c r="L110" s="9">
        <f t="shared" si="4"/>
        <v>239.20000000000005</v>
      </c>
      <c r="M110" s="8" t="str">
        <f t="shared" si="3"/>
        <v>abril</v>
      </c>
      <c r="N110">
        <f t="shared" si="5"/>
        <v>275</v>
      </c>
      <c r="O110" t="s">
        <v>98</v>
      </c>
    </row>
    <row r="111" spans="1:15" x14ac:dyDescent="0.25">
      <c r="A111" t="s">
        <v>19</v>
      </c>
      <c r="B111" s="1">
        <v>43585</v>
      </c>
      <c r="C111" t="s">
        <v>39</v>
      </c>
      <c r="G111" t="s">
        <v>12</v>
      </c>
      <c r="H111" s="9">
        <v>1049</v>
      </c>
      <c r="I111" s="9">
        <v>73.430000000000007</v>
      </c>
      <c r="J111" s="9">
        <v>1122.43</v>
      </c>
      <c r="K111" s="9">
        <v>1122.43</v>
      </c>
      <c r="L111" s="9">
        <f t="shared" si="4"/>
        <v>0</v>
      </c>
      <c r="M111" s="8" t="str">
        <f t="shared" si="3"/>
        <v>abril</v>
      </c>
      <c r="N111">
        <f t="shared" si="5"/>
        <v>275</v>
      </c>
      <c r="O111" t="s">
        <v>98</v>
      </c>
    </row>
    <row r="112" spans="1:15" x14ac:dyDescent="0.25">
      <c r="A112" t="s">
        <v>20</v>
      </c>
      <c r="B112" s="1">
        <v>43585</v>
      </c>
      <c r="C112" t="s">
        <v>40</v>
      </c>
      <c r="G112" t="s">
        <v>16</v>
      </c>
      <c r="H112" s="9">
        <v>135</v>
      </c>
      <c r="I112" s="9">
        <v>9.4499999999999993</v>
      </c>
      <c r="J112" s="9">
        <v>144.44999999999999</v>
      </c>
      <c r="K112" s="9">
        <v>0</v>
      </c>
      <c r="L112" s="9">
        <f t="shared" si="4"/>
        <v>144.44999999999999</v>
      </c>
      <c r="M112" s="8" t="str">
        <f t="shared" si="3"/>
        <v>abril</v>
      </c>
      <c r="N112">
        <f t="shared" si="5"/>
        <v>275</v>
      </c>
      <c r="O112" t="s">
        <v>98</v>
      </c>
    </row>
    <row r="113" spans="1:15" x14ac:dyDescent="0.25">
      <c r="A113" t="s">
        <v>21</v>
      </c>
      <c r="B113" s="1">
        <v>43581</v>
      </c>
      <c r="C113" t="s">
        <v>41</v>
      </c>
      <c r="G113" t="s">
        <v>12</v>
      </c>
      <c r="H113" s="9">
        <v>180</v>
      </c>
      <c r="I113" s="9">
        <v>12.6</v>
      </c>
      <c r="J113" s="9">
        <v>192.6</v>
      </c>
      <c r="K113" s="9">
        <v>192.6</v>
      </c>
      <c r="L113" s="9">
        <f t="shared" si="4"/>
        <v>0</v>
      </c>
      <c r="M113" s="8" t="str">
        <f t="shared" si="3"/>
        <v>abril</v>
      </c>
      <c r="N113">
        <f t="shared" si="5"/>
        <v>279</v>
      </c>
      <c r="O113" t="s">
        <v>98</v>
      </c>
    </row>
    <row r="114" spans="1:15" x14ac:dyDescent="0.25">
      <c r="A114" t="s">
        <v>22</v>
      </c>
      <c r="B114" s="1">
        <v>43580</v>
      </c>
      <c r="C114" t="s">
        <v>42</v>
      </c>
      <c r="G114" t="s">
        <v>16</v>
      </c>
      <c r="H114" s="9">
        <v>30</v>
      </c>
      <c r="I114" s="9">
        <v>2.1</v>
      </c>
      <c r="J114" s="9">
        <v>32.1</v>
      </c>
      <c r="K114" s="9">
        <v>0</v>
      </c>
      <c r="L114" s="9">
        <f t="shared" si="4"/>
        <v>32.1</v>
      </c>
      <c r="M114" s="8" t="str">
        <f t="shared" si="3"/>
        <v>abril</v>
      </c>
      <c r="N114">
        <f t="shared" si="5"/>
        <v>280</v>
      </c>
      <c r="O114" t="s">
        <v>98</v>
      </c>
    </row>
    <row r="115" spans="1:15" x14ac:dyDescent="0.25">
      <c r="A115" t="s">
        <v>23</v>
      </c>
      <c r="B115" s="1">
        <v>43580</v>
      </c>
      <c r="C115" t="s">
        <v>43</v>
      </c>
      <c r="G115" t="s">
        <v>16</v>
      </c>
      <c r="H115" s="9">
        <v>1512</v>
      </c>
      <c r="I115" s="9">
        <v>105.84</v>
      </c>
      <c r="J115" s="9">
        <v>1617.84</v>
      </c>
      <c r="K115" s="9">
        <v>0</v>
      </c>
      <c r="L115" s="9">
        <f t="shared" si="4"/>
        <v>1617.84</v>
      </c>
      <c r="M115" s="8" t="str">
        <f t="shared" si="3"/>
        <v>abril</v>
      </c>
      <c r="N115">
        <f t="shared" si="5"/>
        <v>280</v>
      </c>
      <c r="O115" t="s">
        <v>98</v>
      </c>
    </row>
    <row r="116" spans="1:15" x14ac:dyDescent="0.25">
      <c r="A116" t="s">
        <v>24</v>
      </c>
      <c r="B116" s="1">
        <v>43580</v>
      </c>
      <c r="C116" t="s">
        <v>44</v>
      </c>
      <c r="G116" t="s">
        <v>16</v>
      </c>
      <c r="H116" s="9">
        <v>390</v>
      </c>
      <c r="I116" s="9">
        <v>27.3</v>
      </c>
      <c r="J116" s="9">
        <v>417.3</v>
      </c>
      <c r="K116" s="9">
        <v>0</v>
      </c>
      <c r="L116" s="9">
        <f t="shared" si="4"/>
        <v>417.3</v>
      </c>
      <c r="M116" s="8" t="str">
        <f t="shared" si="3"/>
        <v>abril</v>
      </c>
      <c r="N116">
        <f t="shared" si="5"/>
        <v>280</v>
      </c>
      <c r="O116" t="s">
        <v>98</v>
      </c>
    </row>
    <row r="117" spans="1:15" x14ac:dyDescent="0.25">
      <c r="A117" t="s">
        <v>25</v>
      </c>
      <c r="B117" s="1">
        <v>43580</v>
      </c>
      <c r="C117" t="s">
        <v>45</v>
      </c>
      <c r="G117" t="s">
        <v>16</v>
      </c>
      <c r="H117" s="9">
        <v>90</v>
      </c>
      <c r="I117" s="9">
        <v>6.3</v>
      </c>
      <c r="J117" s="9">
        <v>96.3</v>
      </c>
      <c r="K117" s="9">
        <v>0</v>
      </c>
      <c r="L117" s="9">
        <f t="shared" si="4"/>
        <v>96.3</v>
      </c>
      <c r="M117" s="8" t="str">
        <f t="shared" si="3"/>
        <v>abril</v>
      </c>
      <c r="N117">
        <f t="shared" si="5"/>
        <v>280</v>
      </c>
      <c r="O117" t="s">
        <v>98</v>
      </c>
    </row>
    <row r="118" spans="1:15" x14ac:dyDescent="0.25">
      <c r="A118" t="s">
        <v>26</v>
      </c>
      <c r="B118" s="1">
        <v>43579</v>
      </c>
      <c r="C118" t="s">
        <v>46</v>
      </c>
      <c r="G118" t="s">
        <v>16</v>
      </c>
      <c r="H118" s="9">
        <v>270</v>
      </c>
      <c r="I118" s="9">
        <v>18.899999999999999</v>
      </c>
      <c r="J118" s="9">
        <v>288.89999999999998</v>
      </c>
      <c r="K118" s="9">
        <v>0</v>
      </c>
      <c r="L118" s="9">
        <f t="shared" si="4"/>
        <v>288.89999999999998</v>
      </c>
      <c r="M118" s="8" t="str">
        <f t="shared" si="3"/>
        <v>abril</v>
      </c>
      <c r="N118">
        <f t="shared" si="5"/>
        <v>281</v>
      </c>
      <c r="O118" t="s">
        <v>98</v>
      </c>
    </row>
    <row r="119" spans="1:15" x14ac:dyDescent="0.25">
      <c r="A119" t="s">
        <v>11</v>
      </c>
      <c r="B119" s="1">
        <v>43585</v>
      </c>
      <c r="C119" t="s">
        <v>47</v>
      </c>
      <c r="G119" t="s">
        <v>12</v>
      </c>
      <c r="H119" s="9">
        <v>290</v>
      </c>
      <c r="I119" s="9">
        <v>20.3</v>
      </c>
      <c r="J119" s="9">
        <v>310.3</v>
      </c>
      <c r="K119" s="9">
        <v>310.3</v>
      </c>
      <c r="L119" s="9">
        <f t="shared" si="4"/>
        <v>0</v>
      </c>
      <c r="M119" s="8" t="str">
        <f t="shared" si="3"/>
        <v>abril</v>
      </c>
      <c r="N119">
        <f t="shared" si="5"/>
        <v>275</v>
      </c>
      <c r="O119" t="s">
        <v>98</v>
      </c>
    </row>
    <row r="120" spans="1:15" x14ac:dyDescent="0.25">
      <c r="A120" t="s">
        <v>13</v>
      </c>
      <c r="B120" s="1">
        <v>43585</v>
      </c>
      <c r="C120" t="s">
        <v>48</v>
      </c>
      <c r="G120" t="s">
        <v>14</v>
      </c>
      <c r="H120" s="9">
        <v>1170</v>
      </c>
      <c r="I120" s="9">
        <v>81.900000000000006</v>
      </c>
      <c r="J120" s="9">
        <v>1251.9000000000001</v>
      </c>
      <c r="K120" s="9">
        <v>1201.9000000000001</v>
      </c>
      <c r="L120" s="9">
        <f t="shared" si="4"/>
        <v>50</v>
      </c>
      <c r="M120" s="8" t="str">
        <f t="shared" si="3"/>
        <v>abril</v>
      </c>
      <c r="N120">
        <f t="shared" si="5"/>
        <v>275</v>
      </c>
      <c r="O120" t="s">
        <v>98</v>
      </c>
    </row>
    <row r="121" spans="1:15" x14ac:dyDescent="0.25">
      <c r="A121" t="s">
        <v>15</v>
      </c>
      <c r="B121" s="1">
        <v>43585</v>
      </c>
      <c r="C121" t="s">
        <v>49</v>
      </c>
      <c r="G121" t="s">
        <v>16</v>
      </c>
      <c r="H121" s="9">
        <v>60</v>
      </c>
      <c r="I121" s="9">
        <v>4.2</v>
      </c>
      <c r="J121" s="9">
        <v>64.2</v>
      </c>
      <c r="K121" s="9">
        <v>0</v>
      </c>
      <c r="L121" s="9">
        <f t="shared" si="4"/>
        <v>64.2</v>
      </c>
      <c r="M121" s="8" t="str">
        <f t="shared" si="3"/>
        <v>abril</v>
      </c>
      <c r="N121">
        <f t="shared" si="5"/>
        <v>275</v>
      </c>
      <c r="O121" t="s">
        <v>98</v>
      </c>
    </row>
    <row r="122" spans="1:15" x14ac:dyDescent="0.25">
      <c r="A122" t="s">
        <v>17</v>
      </c>
      <c r="B122" s="1">
        <v>43585</v>
      </c>
      <c r="C122" t="s">
        <v>50</v>
      </c>
      <c r="G122" t="s">
        <v>16</v>
      </c>
      <c r="H122" s="9">
        <v>440</v>
      </c>
      <c r="I122" s="9">
        <v>30.8</v>
      </c>
      <c r="J122" s="9">
        <v>470.8</v>
      </c>
      <c r="K122" s="9">
        <v>0</v>
      </c>
      <c r="L122" s="9">
        <f t="shared" si="4"/>
        <v>470.8</v>
      </c>
      <c r="M122" s="8" t="str">
        <f t="shared" si="3"/>
        <v>abril</v>
      </c>
      <c r="N122">
        <f t="shared" si="5"/>
        <v>275</v>
      </c>
      <c r="O122" t="s">
        <v>98</v>
      </c>
    </row>
    <row r="123" spans="1:15" x14ac:dyDescent="0.25">
      <c r="A123" t="s">
        <v>18</v>
      </c>
      <c r="B123" s="1">
        <v>43585</v>
      </c>
      <c r="C123" t="s">
        <v>51</v>
      </c>
      <c r="G123" t="s">
        <v>14</v>
      </c>
      <c r="H123" s="9">
        <v>560</v>
      </c>
      <c r="I123" s="9">
        <v>39.200000000000003</v>
      </c>
      <c r="J123" s="9">
        <v>599.20000000000005</v>
      </c>
      <c r="K123" s="9">
        <v>360</v>
      </c>
      <c r="L123" s="9">
        <f t="shared" si="4"/>
        <v>239.20000000000005</v>
      </c>
      <c r="M123" s="8" t="str">
        <f t="shared" si="3"/>
        <v>abril</v>
      </c>
      <c r="N123">
        <f t="shared" si="5"/>
        <v>275</v>
      </c>
      <c r="O123" t="s">
        <v>98</v>
      </c>
    </row>
    <row r="124" spans="1:15" x14ac:dyDescent="0.25">
      <c r="A124" t="s">
        <v>19</v>
      </c>
      <c r="B124" s="1">
        <v>43585</v>
      </c>
      <c r="C124" t="s">
        <v>52</v>
      </c>
      <c r="G124" t="s">
        <v>12</v>
      </c>
      <c r="H124" s="9">
        <v>1049</v>
      </c>
      <c r="I124" s="9">
        <v>73.430000000000007</v>
      </c>
      <c r="J124" s="9">
        <v>1122.43</v>
      </c>
      <c r="K124" s="9">
        <v>1122.43</v>
      </c>
      <c r="L124" s="9">
        <f t="shared" si="4"/>
        <v>0</v>
      </c>
      <c r="M124" s="8" t="str">
        <f t="shared" si="3"/>
        <v>abril</v>
      </c>
      <c r="N124">
        <f t="shared" si="5"/>
        <v>275</v>
      </c>
      <c r="O124" t="s">
        <v>98</v>
      </c>
    </row>
    <row r="125" spans="1:15" x14ac:dyDescent="0.25">
      <c r="A125" t="s">
        <v>20</v>
      </c>
      <c r="B125" s="1">
        <v>43585</v>
      </c>
      <c r="C125" t="s">
        <v>53</v>
      </c>
      <c r="G125" t="s">
        <v>16</v>
      </c>
      <c r="H125" s="9">
        <v>135</v>
      </c>
      <c r="I125" s="9">
        <v>9.4499999999999993</v>
      </c>
      <c r="J125" s="9">
        <v>144.44999999999999</v>
      </c>
      <c r="K125" s="9">
        <v>0</v>
      </c>
      <c r="L125" s="9">
        <f t="shared" si="4"/>
        <v>144.44999999999999</v>
      </c>
      <c r="M125" s="8" t="str">
        <f t="shared" si="3"/>
        <v>abril</v>
      </c>
      <c r="N125">
        <f t="shared" si="5"/>
        <v>275</v>
      </c>
      <c r="O125" t="s">
        <v>98</v>
      </c>
    </row>
    <row r="126" spans="1:15" x14ac:dyDescent="0.25">
      <c r="A126" t="s">
        <v>21</v>
      </c>
      <c r="B126" s="1">
        <v>43581</v>
      </c>
      <c r="C126" t="s">
        <v>54</v>
      </c>
      <c r="G126" t="s">
        <v>12</v>
      </c>
      <c r="H126" s="9">
        <v>180</v>
      </c>
      <c r="I126" s="9">
        <v>12.6</v>
      </c>
      <c r="J126" s="9">
        <v>192.6</v>
      </c>
      <c r="K126" s="9">
        <v>192.6</v>
      </c>
      <c r="L126" s="9">
        <f t="shared" si="4"/>
        <v>0</v>
      </c>
      <c r="M126" s="8" t="str">
        <f t="shared" si="3"/>
        <v>abril</v>
      </c>
      <c r="N126">
        <f t="shared" si="5"/>
        <v>279</v>
      </c>
      <c r="O126" t="s">
        <v>98</v>
      </c>
    </row>
    <row r="127" spans="1:15" x14ac:dyDescent="0.25">
      <c r="A127" t="s">
        <v>22</v>
      </c>
      <c r="B127" s="1">
        <v>43580</v>
      </c>
      <c r="C127" t="s">
        <v>55</v>
      </c>
      <c r="G127" t="s">
        <v>16</v>
      </c>
      <c r="H127" s="9">
        <v>30</v>
      </c>
      <c r="I127" s="9">
        <v>2.1</v>
      </c>
      <c r="J127" s="9">
        <v>32.1</v>
      </c>
      <c r="K127" s="9">
        <v>0</v>
      </c>
      <c r="L127" s="9">
        <f t="shared" si="4"/>
        <v>32.1</v>
      </c>
      <c r="M127" s="8" t="str">
        <f t="shared" si="3"/>
        <v>abril</v>
      </c>
      <c r="N127">
        <f t="shared" si="5"/>
        <v>280</v>
      </c>
      <c r="O127" t="s">
        <v>98</v>
      </c>
    </row>
    <row r="128" spans="1:15" x14ac:dyDescent="0.25">
      <c r="A128" t="s">
        <v>23</v>
      </c>
      <c r="B128" s="1">
        <v>43580</v>
      </c>
      <c r="C128" t="s">
        <v>56</v>
      </c>
      <c r="G128" t="s">
        <v>16</v>
      </c>
      <c r="H128" s="9">
        <v>1512</v>
      </c>
      <c r="I128" s="9">
        <v>105.84</v>
      </c>
      <c r="J128" s="9">
        <v>1617.84</v>
      </c>
      <c r="K128" s="9">
        <v>0</v>
      </c>
      <c r="L128" s="9">
        <f t="shared" si="4"/>
        <v>1617.84</v>
      </c>
      <c r="M128" s="8" t="str">
        <f t="shared" si="3"/>
        <v>abril</v>
      </c>
      <c r="N128">
        <f t="shared" si="5"/>
        <v>280</v>
      </c>
      <c r="O128" t="s">
        <v>98</v>
      </c>
    </row>
    <row r="129" spans="1:15" x14ac:dyDescent="0.25">
      <c r="A129" t="s">
        <v>24</v>
      </c>
      <c r="B129" s="1">
        <v>43580</v>
      </c>
      <c r="C129" t="s">
        <v>57</v>
      </c>
      <c r="G129" t="s">
        <v>16</v>
      </c>
      <c r="H129" s="9">
        <v>390</v>
      </c>
      <c r="I129" s="9">
        <v>27.3</v>
      </c>
      <c r="J129" s="9">
        <v>417.3</v>
      </c>
      <c r="K129" s="9">
        <v>0</v>
      </c>
      <c r="L129" s="9">
        <f t="shared" si="4"/>
        <v>417.3</v>
      </c>
      <c r="M129" s="8" t="str">
        <f t="shared" si="3"/>
        <v>abril</v>
      </c>
      <c r="N129">
        <f t="shared" si="5"/>
        <v>280</v>
      </c>
      <c r="O129" t="s">
        <v>98</v>
      </c>
    </row>
    <row r="130" spans="1:15" x14ac:dyDescent="0.25">
      <c r="A130" t="s">
        <v>25</v>
      </c>
      <c r="B130" s="1">
        <v>43580</v>
      </c>
      <c r="C130" t="s">
        <v>58</v>
      </c>
      <c r="G130" t="s">
        <v>16</v>
      </c>
      <c r="H130" s="9">
        <v>90</v>
      </c>
      <c r="I130" s="9">
        <v>6.3</v>
      </c>
      <c r="J130" s="9">
        <v>96.3</v>
      </c>
      <c r="K130" s="9">
        <v>0</v>
      </c>
      <c r="L130" s="9">
        <f t="shared" si="4"/>
        <v>96.3</v>
      </c>
      <c r="M130" s="8" t="str">
        <f t="shared" ref="M130:M193" si="6">TEXT(B130,"mmmmmmmmmmmmmm")</f>
        <v>abril</v>
      </c>
      <c r="N130">
        <f t="shared" si="5"/>
        <v>280</v>
      </c>
      <c r="O130" t="s">
        <v>98</v>
      </c>
    </row>
    <row r="131" spans="1:15" x14ac:dyDescent="0.25">
      <c r="A131" t="s">
        <v>26</v>
      </c>
      <c r="B131" s="1">
        <v>43579</v>
      </c>
      <c r="C131" t="s">
        <v>59</v>
      </c>
      <c r="G131" t="s">
        <v>16</v>
      </c>
      <c r="H131" s="9">
        <v>270</v>
      </c>
      <c r="I131" s="9">
        <v>18.899999999999999</v>
      </c>
      <c r="J131" s="9">
        <v>288.89999999999998</v>
      </c>
      <c r="K131" s="9">
        <v>0</v>
      </c>
      <c r="L131" s="9">
        <f t="shared" ref="L131:L194" si="7">J131-K131</f>
        <v>288.89999999999998</v>
      </c>
      <c r="M131" s="8" t="str">
        <f t="shared" si="6"/>
        <v>abril</v>
      </c>
      <c r="N131">
        <f t="shared" ref="N131:N194" si="8">$Q$1-B131</f>
        <v>281</v>
      </c>
      <c r="O131" t="s">
        <v>98</v>
      </c>
    </row>
    <row r="132" spans="1:15" x14ac:dyDescent="0.25">
      <c r="A132" t="s">
        <v>11</v>
      </c>
      <c r="B132" s="1">
        <v>43616</v>
      </c>
      <c r="C132" t="s">
        <v>37</v>
      </c>
      <c r="G132" t="s">
        <v>12</v>
      </c>
      <c r="H132" s="9">
        <v>290</v>
      </c>
      <c r="I132" s="9">
        <v>20.3</v>
      </c>
      <c r="J132" s="9">
        <v>310.3</v>
      </c>
      <c r="K132" s="9">
        <v>310.3</v>
      </c>
      <c r="L132" s="9">
        <f t="shared" si="7"/>
        <v>0</v>
      </c>
      <c r="M132" s="8" t="str">
        <f t="shared" si="6"/>
        <v>mayo</v>
      </c>
      <c r="N132">
        <f t="shared" si="8"/>
        <v>244</v>
      </c>
      <c r="O132" t="s">
        <v>98</v>
      </c>
    </row>
    <row r="133" spans="1:15" x14ac:dyDescent="0.25">
      <c r="A133" t="s">
        <v>13</v>
      </c>
      <c r="B133" s="1">
        <v>43616</v>
      </c>
      <c r="C133" t="s">
        <v>38</v>
      </c>
      <c r="G133" t="s">
        <v>14</v>
      </c>
      <c r="H133" s="9">
        <v>1170</v>
      </c>
      <c r="I133" s="9">
        <v>81.900000000000006</v>
      </c>
      <c r="J133" s="9">
        <v>1251.9000000000001</v>
      </c>
      <c r="K133" s="9">
        <v>1201.9000000000001</v>
      </c>
      <c r="L133" s="9">
        <f t="shared" si="7"/>
        <v>50</v>
      </c>
      <c r="M133" s="8" t="str">
        <f t="shared" si="6"/>
        <v>mayo</v>
      </c>
      <c r="N133">
        <f t="shared" si="8"/>
        <v>244</v>
      </c>
      <c r="O133" t="s">
        <v>98</v>
      </c>
    </row>
    <row r="134" spans="1:15" x14ac:dyDescent="0.25">
      <c r="A134" t="s">
        <v>15</v>
      </c>
      <c r="B134" s="1">
        <v>43616</v>
      </c>
      <c r="C134" t="s">
        <v>39</v>
      </c>
      <c r="G134" t="s">
        <v>16</v>
      </c>
      <c r="H134" s="9">
        <v>60</v>
      </c>
      <c r="I134" s="9">
        <v>4.2</v>
      </c>
      <c r="J134" s="9">
        <v>64.2</v>
      </c>
      <c r="K134" s="9">
        <v>0</v>
      </c>
      <c r="L134" s="9">
        <f t="shared" si="7"/>
        <v>64.2</v>
      </c>
      <c r="M134" s="8" t="str">
        <f t="shared" si="6"/>
        <v>mayo</v>
      </c>
      <c r="N134">
        <f t="shared" si="8"/>
        <v>244</v>
      </c>
      <c r="O134" t="s">
        <v>98</v>
      </c>
    </row>
    <row r="135" spans="1:15" x14ac:dyDescent="0.25">
      <c r="A135" t="s">
        <v>17</v>
      </c>
      <c r="B135" s="1">
        <v>43616</v>
      </c>
      <c r="C135" t="s">
        <v>40</v>
      </c>
      <c r="G135" t="s">
        <v>16</v>
      </c>
      <c r="H135" s="9">
        <v>440</v>
      </c>
      <c r="I135" s="9">
        <v>30.8</v>
      </c>
      <c r="J135" s="9">
        <v>470.8</v>
      </c>
      <c r="K135" s="9">
        <v>0</v>
      </c>
      <c r="L135" s="9">
        <f t="shared" si="7"/>
        <v>470.8</v>
      </c>
      <c r="M135" s="8" t="str">
        <f t="shared" si="6"/>
        <v>mayo</v>
      </c>
      <c r="N135">
        <f t="shared" si="8"/>
        <v>244</v>
      </c>
      <c r="O135" t="s">
        <v>98</v>
      </c>
    </row>
    <row r="136" spans="1:15" x14ac:dyDescent="0.25">
      <c r="A136" t="s">
        <v>18</v>
      </c>
      <c r="B136" s="1">
        <v>43616</v>
      </c>
      <c r="C136" t="s">
        <v>41</v>
      </c>
      <c r="G136" t="s">
        <v>14</v>
      </c>
      <c r="H136" s="9">
        <v>560</v>
      </c>
      <c r="I136" s="9">
        <v>39.200000000000003</v>
      </c>
      <c r="J136" s="9">
        <v>599.20000000000005</v>
      </c>
      <c r="K136" s="9">
        <v>360</v>
      </c>
      <c r="L136" s="9">
        <f t="shared" si="7"/>
        <v>239.20000000000005</v>
      </c>
      <c r="M136" s="8" t="str">
        <f t="shared" si="6"/>
        <v>mayo</v>
      </c>
      <c r="N136">
        <f t="shared" si="8"/>
        <v>244</v>
      </c>
      <c r="O136" t="s">
        <v>98</v>
      </c>
    </row>
    <row r="137" spans="1:15" x14ac:dyDescent="0.25">
      <c r="A137" t="s">
        <v>19</v>
      </c>
      <c r="B137" s="1">
        <v>43616</v>
      </c>
      <c r="C137" t="s">
        <v>42</v>
      </c>
      <c r="G137" t="s">
        <v>12</v>
      </c>
      <c r="H137" s="9">
        <v>1049</v>
      </c>
      <c r="I137" s="9">
        <v>73.430000000000007</v>
      </c>
      <c r="J137" s="9">
        <v>1122.43</v>
      </c>
      <c r="K137" s="9">
        <v>1122.43</v>
      </c>
      <c r="L137" s="9">
        <f t="shared" si="7"/>
        <v>0</v>
      </c>
      <c r="M137" s="8" t="str">
        <f t="shared" si="6"/>
        <v>mayo</v>
      </c>
      <c r="N137">
        <f t="shared" si="8"/>
        <v>244</v>
      </c>
      <c r="O137" t="s">
        <v>98</v>
      </c>
    </row>
    <row r="138" spans="1:15" x14ac:dyDescent="0.25">
      <c r="A138" t="s">
        <v>20</v>
      </c>
      <c r="B138" s="1">
        <v>43615</v>
      </c>
      <c r="C138" t="s">
        <v>43</v>
      </c>
      <c r="G138" t="s">
        <v>16</v>
      </c>
      <c r="H138" s="9">
        <v>135</v>
      </c>
      <c r="I138" s="9">
        <v>9.4499999999999993</v>
      </c>
      <c r="J138" s="9">
        <v>144.44999999999999</v>
      </c>
      <c r="K138" s="9">
        <v>0</v>
      </c>
      <c r="L138" s="9">
        <f t="shared" si="7"/>
        <v>144.44999999999999</v>
      </c>
      <c r="M138" s="8" t="str">
        <f t="shared" si="6"/>
        <v>mayo</v>
      </c>
      <c r="N138">
        <f t="shared" si="8"/>
        <v>245</v>
      </c>
      <c r="O138" t="s">
        <v>98</v>
      </c>
    </row>
    <row r="139" spans="1:15" x14ac:dyDescent="0.25">
      <c r="A139" t="s">
        <v>21</v>
      </c>
      <c r="B139" s="1">
        <v>43611</v>
      </c>
      <c r="C139" t="s">
        <v>44</v>
      </c>
      <c r="G139" t="s">
        <v>12</v>
      </c>
      <c r="H139" s="9">
        <v>180</v>
      </c>
      <c r="I139" s="9">
        <v>12.6</v>
      </c>
      <c r="J139" s="9">
        <v>192.6</v>
      </c>
      <c r="K139" s="9">
        <v>192.6</v>
      </c>
      <c r="L139" s="9">
        <f t="shared" si="7"/>
        <v>0</v>
      </c>
      <c r="M139" s="8" t="str">
        <f t="shared" si="6"/>
        <v>mayo</v>
      </c>
      <c r="N139">
        <f t="shared" si="8"/>
        <v>249</v>
      </c>
      <c r="O139" t="s">
        <v>98</v>
      </c>
    </row>
    <row r="140" spans="1:15" x14ac:dyDescent="0.25">
      <c r="A140" t="s">
        <v>22</v>
      </c>
      <c r="B140" s="1">
        <v>43610</v>
      </c>
      <c r="C140" t="s">
        <v>45</v>
      </c>
      <c r="G140" t="s">
        <v>16</v>
      </c>
      <c r="H140" s="9">
        <v>30</v>
      </c>
      <c r="I140" s="9">
        <v>2.1</v>
      </c>
      <c r="J140" s="9">
        <v>32.1</v>
      </c>
      <c r="K140" s="9">
        <v>0</v>
      </c>
      <c r="L140" s="9">
        <f t="shared" si="7"/>
        <v>32.1</v>
      </c>
      <c r="M140" s="8" t="str">
        <f t="shared" si="6"/>
        <v>mayo</v>
      </c>
      <c r="N140">
        <f t="shared" si="8"/>
        <v>250</v>
      </c>
      <c r="O140" t="s">
        <v>98</v>
      </c>
    </row>
    <row r="141" spans="1:15" x14ac:dyDescent="0.25">
      <c r="A141" t="s">
        <v>23</v>
      </c>
      <c r="B141" s="1">
        <v>43610</v>
      </c>
      <c r="C141" t="s">
        <v>46</v>
      </c>
      <c r="G141" t="s">
        <v>16</v>
      </c>
      <c r="H141" s="9">
        <v>1512</v>
      </c>
      <c r="I141" s="9">
        <v>105.84</v>
      </c>
      <c r="J141" s="9">
        <v>1617.84</v>
      </c>
      <c r="K141" s="9">
        <v>0</v>
      </c>
      <c r="L141" s="9">
        <f t="shared" si="7"/>
        <v>1617.84</v>
      </c>
      <c r="M141" s="8" t="str">
        <f t="shared" si="6"/>
        <v>mayo</v>
      </c>
      <c r="N141">
        <f t="shared" si="8"/>
        <v>250</v>
      </c>
      <c r="O141" t="s">
        <v>98</v>
      </c>
    </row>
    <row r="142" spans="1:15" x14ac:dyDescent="0.25">
      <c r="A142" t="s">
        <v>24</v>
      </c>
      <c r="B142" s="1">
        <v>43610</v>
      </c>
      <c r="C142" t="s">
        <v>47</v>
      </c>
      <c r="G142" t="s">
        <v>16</v>
      </c>
      <c r="H142" s="9">
        <v>390</v>
      </c>
      <c r="I142" s="9">
        <v>27.3</v>
      </c>
      <c r="J142" s="9">
        <v>417.3</v>
      </c>
      <c r="K142" s="9">
        <v>0</v>
      </c>
      <c r="L142" s="9">
        <f t="shared" si="7"/>
        <v>417.3</v>
      </c>
      <c r="M142" s="8" t="str">
        <f t="shared" si="6"/>
        <v>mayo</v>
      </c>
      <c r="N142">
        <f t="shared" si="8"/>
        <v>250</v>
      </c>
      <c r="O142" t="s">
        <v>98</v>
      </c>
    </row>
    <row r="143" spans="1:15" x14ac:dyDescent="0.25">
      <c r="A143" t="s">
        <v>25</v>
      </c>
      <c r="B143" s="1">
        <v>43610</v>
      </c>
      <c r="C143" t="s">
        <v>48</v>
      </c>
      <c r="G143" t="s">
        <v>16</v>
      </c>
      <c r="H143" s="9">
        <v>90</v>
      </c>
      <c r="I143" s="9">
        <v>6.3</v>
      </c>
      <c r="J143" s="9">
        <v>96.3</v>
      </c>
      <c r="K143" s="9">
        <v>0</v>
      </c>
      <c r="L143" s="9">
        <f t="shared" si="7"/>
        <v>96.3</v>
      </c>
      <c r="M143" s="8" t="str">
        <f t="shared" si="6"/>
        <v>mayo</v>
      </c>
      <c r="N143">
        <f t="shared" si="8"/>
        <v>250</v>
      </c>
      <c r="O143" t="s">
        <v>98</v>
      </c>
    </row>
    <row r="144" spans="1:15" x14ac:dyDescent="0.25">
      <c r="A144" t="s">
        <v>26</v>
      </c>
      <c r="B144" s="1">
        <v>43609</v>
      </c>
      <c r="C144" t="s">
        <v>49</v>
      </c>
      <c r="G144" t="s">
        <v>16</v>
      </c>
      <c r="H144" s="9">
        <v>270</v>
      </c>
      <c r="I144" s="9">
        <v>18.899999999999999</v>
      </c>
      <c r="J144" s="9">
        <v>288.89999999999998</v>
      </c>
      <c r="K144" s="9">
        <v>0</v>
      </c>
      <c r="L144" s="9">
        <f t="shared" si="7"/>
        <v>288.89999999999998</v>
      </c>
      <c r="M144" s="8" t="str">
        <f t="shared" si="6"/>
        <v>mayo</v>
      </c>
      <c r="N144">
        <f t="shared" si="8"/>
        <v>251</v>
      </c>
      <c r="O144" t="s">
        <v>98</v>
      </c>
    </row>
    <row r="145" spans="1:15" x14ac:dyDescent="0.25">
      <c r="A145" t="s">
        <v>11</v>
      </c>
      <c r="B145" s="1">
        <v>43646</v>
      </c>
      <c r="C145" t="s">
        <v>37</v>
      </c>
      <c r="G145" t="s">
        <v>12</v>
      </c>
      <c r="H145" s="9">
        <v>290</v>
      </c>
      <c r="I145" s="9">
        <v>20.3</v>
      </c>
      <c r="J145" s="9">
        <v>310.3</v>
      </c>
      <c r="K145" s="9">
        <v>310.3</v>
      </c>
      <c r="L145" s="9">
        <f t="shared" si="7"/>
        <v>0</v>
      </c>
      <c r="M145" s="8" t="str">
        <f t="shared" si="6"/>
        <v>junio</v>
      </c>
      <c r="N145">
        <f t="shared" si="8"/>
        <v>214</v>
      </c>
      <c r="O145" t="s">
        <v>98</v>
      </c>
    </row>
    <row r="146" spans="1:15" x14ac:dyDescent="0.25">
      <c r="A146" t="s">
        <v>13</v>
      </c>
      <c r="B146" s="1">
        <v>43646</v>
      </c>
      <c r="C146" t="s">
        <v>38</v>
      </c>
      <c r="G146" t="s">
        <v>14</v>
      </c>
      <c r="H146" s="9">
        <v>1170</v>
      </c>
      <c r="I146" s="9">
        <v>81.900000000000006</v>
      </c>
      <c r="J146" s="9">
        <v>1251.9000000000001</v>
      </c>
      <c r="K146" s="9">
        <v>1201.9000000000001</v>
      </c>
      <c r="L146" s="9">
        <f t="shared" si="7"/>
        <v>50</v>
      </c>
      <c r="M146" s="8" t="str">
        <f t="shared" si="6"/>
        <v>junio</v>
      </c>
      <c r="N146">
        <f t="shared" si="8"/>
        <v>214</v>
      </c>
      <c r="O146" t="s">
        <v>98</v>
      </c>
    </row>
    <row r="147" spans="1:15" x14ac:dyDescent="0.25">
      <c r="A147" t="s">
        <v>15</v>
      </c>
      <c r="B147" s="1">
        <v>43646</v>
      </c>
      <c r="C147" t="s">
        <v>39</v>
      </c>
      <c r="G147" t="s">
        <v>16</v>
      </c>
      <c r="H147" s="9">
        <v>60</v>
      </c>
      <c r="I147" s="9">
        <v>4.2</v>
      </c>
      <c r="J147" s="9">
        <v>64.2</v>
      </c>
      <c r="K147" s="9">
        <v>0</v>
      </c>
      <c r="L147" s="9">
        <f t="shared" si="7"/>
        <v>64.2</v>
      </c>
      <c r="M147" s="8" t="str">
        <f t="shared" si="6"/>
        <v>junio</v>
      </c>
      <c r="N147">
        <f t="shared" si="8"/>
        <v>214</v>
      </c>
      <c r="O147" t="s">
        <v>98</v>
      </c>
    </row>
    <row r="148" spans="1:15" x14ac:dyDescent="0.25">
      <c r="A148" t="s">
        <v>17</v>
      </c>
      <c r="B148" s="1">
        <v>43646</v>
      </c>
      <c r="C148" t="s">
        <v>40</v>
      </c>
      <c r="G148" t="s">
        <v>16</v>
      </c>
      <c r="H148" s="9">
        <v>440</v>
      </c>
      <c r="I148" s="9">
        <v>30.8</v>
      </c>
      <c r="J148" s="9">
        <v>470.8</v>
      </c>
      <c r="K148" s="9">
        <v>0</v>
      </c>
      <c r="L148" s="9">
        <f t="shared" si="7"/>
        <v>470.8</v>
      </c>
      <c r="M148" s="8" t="str">
        <f t="shared" si="6"/>
        <v>junio</v>
      </c>
      <c r="N148">
        <f t="shared" si="8"/>
        <v>214</v>
      </c>
      <c r="O148" t="s">
        <v>98</v>
      </c>
    </row>
    <row r="149" spans="1:15" x14ac:dyDescent="0.25">
      <c r="A149" t="s">
        <v>18</v>
      </c>
      <c r="B149" s="1">
        <v>43646</v>
      </c>
      <c r="C149" t="s">
        <v>41</v>
      </c>
      <c r="G149" t="s">
        <v>14</v>
      </c>
      <c r="H149" s="9">
        <v>560</v>
      </c>
      <c r="I149" s="9">
        <v>39.200000000000003</v>
      </c>
      <c r="J149" s="9">
        <v>599.20000000000005</v>
      </c>
      <c r="K149" s="9">
        <v>360</v>
      </c>
      <c r="L149" s="9">
        <f t="shared" si="7"/>
        <v>239.20000000000005</v>
      </c>
      <c r="M149" s="8" t="str">
        <f t="shared" si="6"/>
        <v>junio</v>
      </c>
      <c r="N149">
        <f t="shared" si="8"/>
        <v>214</v>
      </c>
      <c r="O149" t="s">
        <v>98</v>
      </c>
    </row>
    <row r="150" spans="1:15" x14ac:dyDescent="0.25">
      <c r="A150" t="s">
        <v>19</v>
      </c>
      <c r="B150" s="1">
        <v>43646</v>
      </c>
      <c r="C150" t="s">
        <v>42</v>
      </c>
      <c r="G150" t="s">
        <v>12</v>
      </c>
      <c r="H150" s="9">
        <v>1049</v>
      </c>
      <c r="I150" s="9">
        <v>73.430000000000007</v>
      </c>
      <c r="J150" s="9">
        <v>1122.43</v>
      </c>
      <c r="K150" s="9">
        <v>1122.43</v>
      </c>
      <c r="L150" s="9">
        <f t="shared" si="7"/>
        <v>0</v>
      </c>
      <c r="M150" s="8" t="str">
        <f t="shared" si="6"/>
        <v>junio</v>
      </c>
      <c r="N150">
        <f t="shared" si="8"/>
        <v>214</v>
      </c>
      <c r="O150" t="s">
        <v>98</v>
      </c>
    </row>
    <row r="151" spans="1:15" x14ac:dyDescent="0.25">
      <c r="A151" t="s">
        <v>20</v>
      </c>
      <c r="B151" s="1">
        <v>43646</v>
      </c>
      <c r="C151" t="s">
        <v>43</v>
      </c>
      <c r="G151" t="s">
        <v>16</v>
      </c>
      <c r="H151" s="9">
        <v>135</v>
      </c>
      <c r="I151" s="9">
        <v>9.4499999999999993</v>
      </c>
      <c r="J151" s="9">
        <v>144.44999999999999</v>
      </c>
      <c r="K151" s="9">
        <v>0</v>
      </c>
      <c r="L151" s="9">
        <f t="shared" si="7"/>
        <v>144.44999999999999</v>
      </c>
      <c r="M151" s="8" t="str">
        <f t="shared" si="6"/>
        <v>junio</v>
      </c>
      <c r="N151">
        <f t="shared" si="8"/>
        <v>214</v>
      </c>
      <c r="O151" t="s">
        <v>98</v>
      </c>
    </row>
    <row r="152" spans="1:15" x14ac:dyDescent="0.25">
      <c r="A152" t="s">
        <v>21</v>
      </c>
      <c r="B152" s="1">
        <v>43642</v>
      </c>
      <c r="C152" t="s">
        <v>44</v>
      </c>
      <c r="G152" t="s">
        <v>12</v>
      </c>
      <c r="H152" s="9">
        <v>180</v>
      </c>
      <c r="I152" s="9">
        <v>12.6</v>
      </c>
      <c r="J152" s="9">
        <v>192.6</v>
      </c>
      <c r="K152" s="9">
        <v>192.6</v>
      </c>
      <c r="L152" s="9">
        <f t="shared" si="7"/>
        <v>0</v>
      </c>
      <c r="M152" s="8" t="str">
        <f t="shared" si="6"/>
        <v>junio</v>
      </c>
      <c r="N152">
        <f t="shared" si="8"/>
        <v>218</v>
      </c>
      <c r="O152" t="s">
        <v>98</v>
      </c>
    </row>
    <row r="153" spans="1:15" x14ac:dyDescent="0.25">
      <c r="A153" t="s">
        <v>22</v>
      </c>
      <c r="B153" s="1">
        <v>43641</v>
      </c>
      <c r="C153" t="s">
        <v>45</v>
      </c>
      <c r="G153" t="s">
        <v>16</v>
      </c>
      <c r="H153" s="9">
        <v>30</v>
      </c>
      <c r="I153" s="9">
        <v>2.1</v>
      </c>
      <c r="J153" s="9">
        <v>32.1</v>
      </c>
      <c r="K153" s="9">
        <v>0</v>
      </c>
      <c r="L153" s="9">
        <f t="shared" si="7"/>
        <v>32.1</v>
      </c>
      <c r="M153" s="8" t="str">
        <f t="shared" si="6"/>
        <v>junio</v>
      </c>
      <c r="N153">
        <f t="shared" si="8"/>
        <v>219</v>
      </c>
      <c r="O153" t="s">
        <v>98</v>
      </c>
    </row>
    <row r="154" spans="1:15" x14ac:dyDescent="0.25">
      <c r="A154" t="s">
        <v>23</v>
      </c>
      <c r="B154" s="1">
        <v>43641</v>
      </c>
      <c r="C154" t="s">
        <v>46</v>
      </c>
      <c r="G154" t="s">
        <v>16</v>
      </c>
      <c r="H154" s="9">
        <v>1512</v>
      </c>
      <c r="I154" s="9">
        <v>105.84</v>
      </c>
      <c r="J154" s="9">
        <v>1617.84</v>
      </c>
      <c r="K154" s="9">
        <v>0</v>
      </c>
      <c r="L154" s="9">
        <f t="shared" si="7"/>
        <v>1617.84</v>
      </c>
      <c r="M154" s="8" t="str">
        <f t="shared" si="6"/>
        <v>junio</v>
      </c>
      <c r="N154">
        <f t="shared" si="8"/>
        <v>219</v>
      </c>
      <c r="O154" t="s">
        <v>98</v>
      </c>
    </row>
    <row r="155" spans="1:15" x14ac:dyDescent="0.25">
      <c r="A155" t="s">
        <v>24</v>
      </c>
      <c r="B155" s="1">
        <v>43641</v>
      </c>
      <c r="C155" t="s">
        <v>47</v>
      </c>
      <c r="G155" t="s">
        <v>16</v>
      </c>
      <c r="H155" s="9">
        <v>390</v>
      </c>
      <c r="I155" s="9">
        <v>27.3</v>
      </c>
      <c r="J155" s="9">
        <v>417.3</v>
      </c>
      <c r="K155" s="9">
        <v>0</v>
      </c>
      <c r="L155" s="9">
        <f t="shared" si="7"/>
        <v>417.3</v>
      </c>
      <c r="M155" s="8" t="str">
        <f t="shared" si="6"/>
        <v>junio</v>
      </c>
      <c r="N155">
        <f t="shared" si="8"/>
        <v>219</v>
      </c>
      <c r="O155" t="s">
        <v>98</v>
      </c>
    </row>
    <row r="156" spans="1:15" x14ac:dyDescent="0.25">
      <c r="A156" t="s">
        <v>25</v>
      </c>
      <c r="B156" s="1">
        <v>43641</v>
      </c>
      <c r="C156" t="s">
        <v>48</v>
      </c>
      <c r="G156" t="s">
        <v>16</v>
      </c>
      <c r="H156" s="9">
        <v>90</v>
      </c>
      <c r="I156" s="9">
        <v>6.3</v>
      </c>
      <c r="J156" s="9">
        <v>96.3</v>
      </c>
      <c r="K156" s="9">
        <v>0</v>
      </c>
      <c r="L156" s="9">
        <f t="shared" si="7"/>
        <v>96.3</v>
      </c>
      <c r="M156" s="8" t="str">
        <f t="shared" si="6"/>
        <v>junio</v>
      </c>
      <c r="N156">
        <f t="shared" si="8"/>
        <v>219</v>
      </c>
      <c r="O156" t="s">
        <v>98</v>
      </c>
    </row>
    <row r="157" spans="1:15" x14ac:dyDescent="0.25">
      <c r="A157" t="s">
        <v>26</v>
      </c>
      <c r="B157" s="1">
        <v>43640</v>
      </c>
      <c r="C157" t="s">
        <v>49</v>
      </c>
      <c r="G157" t="s">
        <v>16</v>
      </c>
      <c r="H157" s="9">
        <v>270</v>
      </c>
      <c r="I157" s="9">
        <v>18.899999999999999</v>
      </c>
      <c r="J157" s="9">
        <v>288.89999999999998</v>
      </c>
      <c r="K157" s="9">
        <v>0</v>
      </c>
      <c r="L157" s="9">
        <f t="shared" si="7"/>
        <v>288.89999999999998</v>
      </c>
      <c r="M157" s="8" t="str">
        <f t="shared" si="6"/>
        <v>junio</v>
      </c>
      <c r="N157">
        <f t="shared" si="8"/>
        <v>220</v>
      </c>
      <c r="O157" t="s">
        <v>98</v>
      </c>
    </row>
    <row r="158" spans="1:15" x14ac:dyDescent="0.25">
      <c r="A158" t="s">
        <v>11</v>
      </c>
      <c r="B158" s="1">
        <v>43640</v>
      </c>
      <c r="C158" t="s">
        <v>50</v>
      </c>
      <c r="G158" t="s">
        <v>12</v>
      </c>
      <c r="H158" s="9">
        <v>290</v>
      </c>
      <c r="I158" s="9">
        <v>20.3</v>
      </c>
      <c r="J158" s="9">
        <v>310.3</v>
      </c>
      <c r="K158" s="9">
        <v>310.3</v>
      </c>
      <c r="L158" s="9">
        <f t="shared" si="7"/>
        <v>0</v>
      </c>
      <c r="M158" s="8" t="str">
        <f t="shared" si="6"/>
        <v>junio</v>
      </c>
      <c r="N158">
        <f t="shared" si="8"/>
        <v>220</v>
      </c>
      <c r="O158" t="s">
        <v>98</v>
      </c>
    </row>
    <row r="159" spans="1:15" x14ac:dyDescent="0.25">
      <c r="A159" t="s">
        <v>13</v>
      </c>
      <c r="B159" s="1">
        <v>43640</v>
      </c>
      <c r="C159" t="s">
        <v>51</v>
      </c>
      <c r="G159" t="s">
        <v>14</v>
      </c>
      <c r="H159" s="9">
        <v>1170</v>
      </c>
      <c r="I159" s="9">
        <v>81.900000000000006</v>
      </c>
      <c r="J159" s="9">
        <v>1251.9000000000001</v>
      </c>
      <c r="K159" s="9">
        <v>1201.9000000000001</v>
      </c>
      <c r="L159" s="9">
        <f t="shared" si="7"/>
        <v>50</v>
      </c>
      <c r="M159" s="8" t="str">
        <f t="shared" si="6"/>
        <v>junio</v>
      </c>
      <c r="N159">
        <f t="shared" si="8"/>
        <v>220</v>
      </c>
      <c r="O159" t="s">
        <v>98</v>
      </c>
    </row>
    <row r="160" spans="1:15" x14ac:dyDescent="0.25">
      <c r="A160" t="s">
        <v>15</v>
      </c>
      <c r="B160" s="1">
        <v>43677</v>
      </c>
      <c r="C160" t="s">
        <v>37</v>
      </c>
      <c r="G160" t="s">
        <v>16</v>
      </c>
      <c r="H160" s="9">
        <v>60</v>
      </c>
      <c r="I160" s="9">
        <v>4.2</v>
      </c>
      <c r="J160" s="9">
        <v>64.2</v>
      </c>
      <c r="K160" s="9">
        <v>0</v>
      </c>
      <c r="L160" s="9">
        <f t="shared" si="7"/>
        <v>64.2</v>
      </c>
      <c r="M160" s="8" t="str">
        <f t="shared" si="6"/>
        <v>julio</v>
      </c>
      <c r="N160">
        <f t="shared" si="8"/>
        <v>183</v>
      </c>
      <c r="O160" t="s">
        <v>98</v>
      </c>
    </row>
    <row r="161" spans="1:15" x14ac:dyDescent="0.25">
      <c r="A161" t="s">
        <v>17</v>
      </c>
      <c r="B161" s="1">
        <v>43677</v>
      </c>
      <c r="C161" t="s">
        <v>38</v>
      </c>
      <c r="G161" t="s">
        <v>16</v>
      </c>
      <c r="H161" s="9">
        <v>440</v>
      </c>
      <c r="I161" s="9">
        <v>30.8</v>
      </c>
      <c r="J161" s="9">
        <v>470.8</v>
      </c>
      <c r="K161" s="9">
        <v>0</v>
      </c>
      <c r="L161" s="9">
        <f t="shared" si="7"/>
        <v>470.8</v>
      </c>
      <c r="M161" s="8" t="str">
        <f t="shared" si="6"/>
        <v>julio</v>
      </c>
      <c r="N161">
        <f t="shared" si="8"/>
        <v>183</v>
      </c>
      <c r="O161" t="s">
        <v>98</v>
      </c>
    </row>
    <row r="162" spans="1:15" x14ac:dyDescent="0.25">
      <c r="A162" t="s">
        <v>18</v>
      </c>
      <c r="B162" s="1">
        <v>43677</v>
      </c>
      <c r="C162" t="s">
        <v>39</v>
      </c>
      <c r="G162" t="s">
        <v>14</v>
      </c>
      <c r="H162" s="9">
        <v>560</v>
      </c>
      <c r="I162" s="9">
        <v>39.200000000000003</v>
      </c>
      <c r="J162" s="9">
        <v>599.20000000000005</v>
      </c>
      <c r="K162" s="9">
        <v>360</v>
      </c>
      <c r="L162" s="9">
        <f t="shared" si="7"/>
        <v>239.20000000000005</v>
      </c>
      <c r="M162" s="8" t="str">
        <f t="shared" si="6"/>
        <v>julio</v>
      </c>
      <c r="N162">
        <f t="shared" si="8"/>
        <v>183</v>
      </c>
      <c r="O162" t="s">
        <v>98</v>
      </c>
    </row>
    <row r="163" spans="1:15" x14ac:dyDescent="0.25">
      <c r="A163" t="s">
        <v>19</v>
      </c>
      <c r="B163" s="1">
        <v>43677</v>
      </c>
      <c r="C163" t="s">
        <v>40</v>
      </c>
      <c r="G163" t="s">
        <v>12</v>
      </c>
      <c r="H163" s="9">
        <v>1049</v>
      </c>
      <c r="I163" s="9">
        <v>73.430000000000007</v>
      </c>
      <c r="J163" s="9">
        <v>1122.43</v>
      </c>
      <c r="K163" s="9">
        <v>1122.43</v>
      </c>
      <c r="L163" s="9">
        <f t="shared" si="7"/>
        <v>0</v>
      </c>
      <c r="M163" s="8" t="str">
        <f t="shared" si="6"/>
        <v>julio</v>
      </c>
      <c r="N163">
        <f t="shared" si="8"/>
        <v>183</v>
      </c>
      <c r="O163" t="s">
        <v>98</v>
      </c>
    </row>
    <row r="164" spans="1:15" x14ac:dyDescent="0.25">
      <c r="A164" t="s">
        <v>20</v>
      </c>
      <c r="B164" s="1">
        <v>43676</v>
      </c>
      <c r="C164" t="s">
        <v>41</v>
      </c>
      <c r="G164" t="s">
        <v>16</v>
      </c>
      <c r="H164" s="9">
        <v>135</v>
      </c>
      <c r="I164" s="9">
        <v>9.4499999999999993</v>
      </c>
      <c r="J164" s="9">
        <v>144.44999999999999</v>
      </c>
      <c r="K164" s="9">
        <v>0</v>
      </c>
      <c r="L164" s="9">
        <f t="shared" si="7"/>
        <v>144.44999999999999</v>
      </c>
      <c r="M164" s="8" t="str">
        <f t="shared" si="6"/>
        <v>julio</v>
      </c>
      <c r="N164">
        <f t="shared" si="8"/>
        <v>184</v>
      </c>
      <c r="O164" t="s">
        <v>98</v>
      </c>
    </row>
    <row r="165" spans="1:15" x14ac:dyDescent="0.25">
      <c r="A165" t="s">
        <v>21</v>
      </c>
      <c r="B165" s="1">
        <v>43672</v>
      </c>
      <c r="C165" t="s">
        <v>42</v>
      </c>
      <c r="G165" t="s">
        <v>12</v>
      </c>
      <c r="H165" s="9">
        <v>180</v>
      </c>
      <c r="I165" s="9">
        <v>12.6</v>
      </c>
      <c r="J165" s="9">
        <v>192.6</v>
      </c>
      <c r="K165" s="9">
        <v>192.6</v>
      </c>
      <c r="L165" s="9">
        <f t="shared" si="7"/>
        <v>0</v>
      </c>
      <c r="M165" s="8" t="str">
        <f t="shared" si="6"/>
        <v>julio</v>
      </c>
      <c r="N165">
        <f t="shared" si="8"/>
        <v>188</v>
      </c>
      <c r="O165" t="s">
        <v>98</v>
      </c>
    </row>
    <row r="166" spans="1:15" x14ac:dyDescent="0.25">
      <c r="A166" t="s">
        <v>22</v>
      </c>
      <c r="B166" s="1">
        <v>43671</v>
      </c>
      <c r="C166" t="s">
        <v>43</v>
      </c>
      <c r="G166" t="s">
        <v>16</v>
      </c>
      <c r="H166" s="9">
        <v>30</v>
      </c>
      <c r="I166" s="9">
        <v>2.1</v>
      </c>
      <c r="J166" s="9">
        <v>32.1</v>
      </c>
      <c r="K166" s="9">
        <v>0</v>
      </c>
      <c r="L166" s="9">
        <f t="shared" si="7"/>
        <v>32.1</v>
      </c>
      <c r="M166" s="8" t="str">
        <f t="shared" si="6"/>
        <v>julio</v>
      </c>
      <c r="N166">
        <f t="shared" si="8"/>
        <v>189</v>
      </c>
      <c r="O166" t="s">
        <v>98</v>
      </c>
    </row>
    <row r="167" spans="1:15" x14ac:dyDescent="0.25">
      <c r="A167" t="s">
        <v>23</v>
      </c>
      <c r="B167" s="1">
        <v>43671</v>
      </c>
      <c r="C167" t="s">
        <v>44</v>
      </c>
      <c r="G167" t="s">
        <v>16</v>
      </c>
      <c r="H167" s="9">
        <v>1512</v>
      </c>
      <c r="I167" s="9">
        <v>105.84</v>
      </c>
      <c r="J167" s="9">
        <v>1617.84</v>
      </c>
      <c r="K167" s="9">
        <v>0</v>
      </c>
      <c r="L167" s="9">
        <f t="shared" si="7"/>
        <v>1617.84</v>
      </c>
      <c r="M167" s="8" t="str">
        <f t="shared" si="6"/>
        <v>julio</v>
      </c>
      <c r="N167">
        <f t="shared" si="8"/>
        <v>189</v>
      </c>
      <c r="O167" t="s">
        <v>98</v>
      </c>
    </row>
    <row r="168" spans="1:15" x14ac:dyDescent="0.25">
      <c r="A168" t="s">
        <v>24</v>
      </c>
      <c r="B168" s="1">
        <v>43671</v>
      </c>
      <c r="C168" t="s">
        <v>45</v>
      </c>
      <c r="G168" t="s">
        <v>16</v>
      </c>
      <c r="H168" s="9">
        <v>390</v>
      </c>
      <c r="I168" s="9">
        <v>27.3</v>
      </c>
      <c r="J168" s="9">
        <v>417.3</v>
      </c>
      <c r="K168" s="9">
        <v>0</v>
      </c>
      <c r="L168" s="9">
        <f t="shared" si="7"/>
        <v>417.3</v>
      </c>
      <c r="M168" s="8" t="str">
        <f t="shared" si="6"/>
        <v>julio</v>
      </c>
      <c r="N168">
        <f t="shared" si="8"/>
        <v>189</v>
      </c>
      <c r="O168" t="s">
        <v>98</v>
      </c>
    </row>
    <row r="169" spans="1:15" x14ac:dyDescent="0.25">
      <c r="A169" t="s">
        <v>25</v>
      </c>
      <c r="B169" s="1">
        <v>43671</v>
      </c>
      <c r="C169" t="s">
        <v>46</v>
      </c>
      <c r="G169" t="s">
        <v>16</v>
      </c>
      <c r="H169" s="9">
        <v>90</v>
      </c>
      <c r="I169" s="9">
        <v>6.3</v>
      </c>
      <c r="J169" s="9">
        <v>96.3</v>
      </c>
      <c r="K169" s="9">
        <v>0</v>
      </c>
      <c r="L169" s="9">
        <f t="shared" si="7"/>
        <v>96.3</v>
      </c>
      <c r="M169" s="8" t="str">
        <f t="shared" si="6"/>
        <v>julio</v>
      </c>
      <c r="N169">
        <f t="shared" si="8"/>
        <v>189</v>
      </c>
      <c r="O169" t="s">
        <v>98</v>
      </c>
    </row>
    <row r="170" spans="1:15" x14ac:dyDescent="0.25">
      <c r="A170" t="s">
        <v>26</v>
      </c>
      <c r="B170" s="1">
        <v>43670</v>
      </c>
      <c r="C170" t="s">
        <v>47</v>
      </c>
      <c r="G170" t="s">
        <v>16</v>
      </c>
      <c r="H170" s="9">
        <v>270</v>
      </c>
      <c r="I170" s="9">
        <v>18.899999999999999</v>
      </c>
      <c r="J170" s="9">
        <v>288.89999999999998</v>
      </c>
      <c r="K170" s="9">
        <v>0</v>
      </c>
      <c r="L170" s="9">
        <f t="shared" si="7"/>
        <v>288.89999999999998</v>
      </c>
      <c r="M170" s="8" t="str">
        <f t="shared" si="6"/>
        <v>julio</v>
      </c>
      <c r="N170">
        <f t="shared" si="8"/>
        <v>190</v>
      </c>
      <c r="O170" t="s">
        <v>98</v>
      </c>
    </row>
    <row r="171" spans="1:15" x14ac:dyDescent="0.25">
      <c r="A171" t="s">
        <v>11</v>
      </c>
      <c r="B171" s="1">
        <v>43676</v>
      </c>
      <c r="C171" t="s">
        <v>48</v>
      </c>
      <c r="G171" t="s">
        <v>12</v>
      </c>
      <c r="H171" s="9">
        <v>290</v>
      </c>
      <c r="I171" s="9">
        <v>20.3</v>
      </c>
      <c r="J171" s="9">
        <v>310.3</v>
      </c>
      <c r="K171" s="9">
        <v>310.3</v>
      </c>
      <c r="L171" s="9">
        <f t="shared" si="7"/>
        <v>0</v>
      </c>
      <c r="M171" s="8" t="str">
        <f t="shared" si="6"/>
        <v>julio</v>
      </c>
      <c r="N171">
        <f t="shared" si="8"/>
        <v>184</v>
      </c>
      <c r="O171" t="s">
        <v>98</v>
      </c>
    </row>
    <row r="172" spans="1:15" x14ac:dyDescent="0.25">
      <c r="A172" t="s">
        <v>13</v>
      </c>
      <c r="B172" s="1">
        <v>43676</v>
      </c>
      <c r="C172" t="s">
        <v>49</v>
      </c>
      <c r="G172" t="s">
        <v>14</v>
      </c>
      <c r="H172" s="9">
        <v>1170</v>
      </c>
      <c r="I172" s="9">
        <v>81.900000000000006</v>
      </c>
      <c r="J172" s="9">
        <v>1251.9000000000001</v>
      </c>
      <c r="K172" s="9">
        <v>1201.9000000000001</v>
      </c>
      <c r="L172" s="9">
        <f t="shared" si="7"/>
        <v>50</v>
      </c>
      <c r="M172" s="8" t="str">
        <f t="shared" si="6"/>
        <v>julio</v>
      </c>
      <c r="N172">
        <f t="shared" si="8"/>
        <v>184</v>
      </c>
      <c r="O172" t="s">
        <v>98</v>
      </c>
    </row>
    <row r="173" spans="1:15" x14ac:dyDescent="0.25">
      <c r="A173" t="s">
        <v>15</v>
      </c>
      <c r="B173" s="1">
        <v>43676</v>
      </c>
      <c r="C173" t="s">
        <v>50</v>
      </c>
      <c r="G173" t="s">
        <v>16</v>
      </c>
      <c r="H173" s="9">
        <v>60</v>
      </c>
      <c r="I173" s="9">
        <v>4.2</v>
      </c>
      <c r="J173" s="9">
        <v>64.2</v>
      </c>
      <c r="K173" s="9">
        <v>0</v>
      </c>
      <c r="L173" s="9">
        <f t="shared" si="7"/>
        <v>64.2</v>
      </c>
      <c r="M173" s="8" t="str">
        <f t="shared" si="6"/>
        <v>julio</v>
      </c>
      <c r="N173">
        <f t="shared" si="8"/>
        <v>184</v>
      </c>
      <c r="O173" t="s">
        <v>98</v>
      </c>
    </row>
    <row r="174" spans="1:15" x14ac:dyDescent="0.25">
      <c r="A174" t="s">
        <v>17</v>
      </c>
      <c r="B174" s="1">
        <v>43676</v>
      </c>
      <c r="C174" t="s">
        <v>51</v>
      </c>
      <c r="G174" t="s">
        <v>16</v>
      </c>
      <c r="H174" s="9">
        <v>440</v>
      </c>
      <c r="I174" s="9">
        <v>30.8</v>
      </c>
      <c r="J174" s="9">
        <v>470.8</v>
      </c>
      <c r="K174" s="9">
        <v>0</v>
      </c>
      <c r="L174" s="9">
        <f t="shared" si="7"/>
        <v>470.8</v>
      </c>
      <c r="M174" s="8" t="str">
        <f t="shared" si="6"/>
        <v>julio</v>
      </c>
      <c r="N174">
        <f t="shared" si="8"/>
        <v>184</v>
      </c>
      <c r="O174" t="s">
        <v>98</v>
      </c>
    </row>
    <row r="175" spans="1:15" x14ac:dyDescent="0.25">
      <c r="A175" t="s">
        <v>18</v>
      </c>
      <c r="B175" s="1">
        <v>43676</v>
      </c>
      <c r="C175" t="s">
        <v>52</v>
      </c>
      <c r="G175" t="s">
        <v>14</v>
      </c>
      <c r="H175" s="9">
        <v>560</v>
      </c>
      <c r="I175" s="9">
        <v>39.200000000000003</v>
      </c>
      <c r="J175" s="9">
        <v>599.20000000000005</v>
      </c>
      <c r="K175" s="9">
        <v>360</v>
      </c>
      <c r="L175" s="9">
        <f t="shared" si="7"/>
        <v>239.20000000000005</v>
      </c>
      <c r="M175" s="8" t="str">
        <f t="shared" si="6"/>
        <v>julio</v>
      </c>
      <c r="N175">
        <f t="shared" si="8"/>
        <v>184</v>
      </c>
      <c r="O175" t="s">
        <v>98</v>
      </c>
    </row>
    <row r="176" spans="1:15" x14ac:dyDescent="0.25">
      <c r="A176" t="s">
        <v>19</v>
      </c>
      <c r="B176" s="1">
        <v>43676</v>
      </c>
      <c r="C176" t="s">
        <v>53</v>
      </c>
      <c r="G176" t="s">
        <v>12</v>
      </c>
      <c r="H176" s="9">
        <v>1049</v>
      </c>
      <c r="I176" s="9">
        <v>73.430000000000007</v>
      </c>
      <c r="J176" s="9">
        <v>1122.43</v>
      </c>
      <c r="K176" s="9">
        <v>1122.43</v>
      </c>
      <c r="L176" s="9">
        <f t="shared" si="7"/>
        <v>0</v>
      </c>
      <c r="M176" s="8" t="str">
        <f t="shared" si="6"/>
        <v>julio</v>
      </c>
      <c r="N176">
        <f t="shared" si="8"/>
        <v>184</v>
      </c>
      <c r="O176" t="s">
        <v>98</v>
      </c>
    </row>
    <row r="177" spans="1:15" x14ac:dyDescent="0.25">
      <c r="A177" t="s">
        <v>20</v>
      </c>
      <c r="B177" s="1">
        <v>43676</v>
      </c>
      <c r="C177" t="s">
        <v>54</v>
      </c>
      <c r="G177" t="s">
        <v>16</v>
      </c>
      <c r="H177" s="9">
        <v>135</v>
      </c>
      <c r="I177" s="9">
        <v>9.4499999999999993</v>
      </c>
      <c r="J177" s="9">
        <v>144.44999999999999</v>
      </c>
      <c r="K177" s="9">
        <v>0</v>
      </c>
      <c r="L177" s="9">
        <f t="shared" si="7"/>
        <v>144.44999999999999</v>
      </c>
      <c r="M177" s="8" t="str">
        <f t="shared" si="6"/>
        <v>julio</v>
      </c>
      <c r="N177">
        <f t="shared" si="8"/>
        <v>184</v>
      </c>
      <c r="O177" t="s">
        <v>98</v>
      </c>
    </row>
    <row r="178" spans="1:15" x14ac:dyDescent="0.25">
      <c r="A178" t="s">
        <v>21</v>
      </c>
      <c r="B178" s="1">
        <v>43672</v>
      </c>
      <c r="C178" t="s">
        <v>55</v>
      </c>
      <c r="G178" t="s">
        <v>12</v>
      </c>
      <c r="H178" s="9">
        <v>180</v>
      </c>
      <c r="I178" s="9">
        <v>12.6</v>
      </c>
      <c r="J178" s="9">
        <v>192.6</v>
      </c>
      <c r="K178" s="9">
        <v>192.6</v>
      </c>
      <c r="L178" s="9">
        <f t="shared" si="7"/>
        <v>0</v>
      </c>
      <c r="M178" s="8" t="str">
        <f t="shared" si="6"/>
        <v>julio</v>
      </c>
      <c r="N178">
        <f t="shared" si="8"/>
        <v>188</v>
      </c>
      <c r="O178" t="s">
        <v>98</v>
      </c>
    </row>
    <row r="179" spans="1:15" x14ac:dyDescent="0.25">
      <c r="A179" t="s">
        <v>22</v>
      </c>
      <c r="B179" s="1">
        <v>43671</v>
      </c>
      <c r="C179" t="s">
        <v>56</v>
      </c>
      <c r="G179" t="s">
        <v>16</v>
      </c>
      <c r="H179" s="9">
        <v>30</v>
      </c>
      <c r="I179" s="9">
        <v>2.1</v>
      </c>
      <c r="J179" s="9">
        <v>32.1</v>
      </c>
      <c r="K179" s="9">
        <v>0</v>
      </c>
      <c r="L179" s="9">
        <f t="shared" si="7"/>
        <v>32.1</v>
      </c>
      <c r="M179" s="8" t="str">
        <f t="shared" si="6"/>
        <v>julio</v>
      </c>
      <c r="N179">
        <f t="shared" si="8"/>
        <v>189</v>
      </c>
      <c r="O179" t="s">
        <v>98</v>
      </c>
    </row>
    <row r="180" spans="1:15" x14ac:dyDescent="0.25">
      <c r="A180" t="s">
        <v>23</v>
      </c>
      <c r="B180" s="1">
        <v>43671</v>
      </c>
      <c r="C180" t="s">
        <v>57</v>
      </c>
      <c r="G180" t="s">
        <v>16</v>
      </c>
      <c r="H180" s="9">
        <v>1512</v>
      </c>
      <c r="I180" s="9">
        <v>105.84</v>
      </c>
      <c r="J180" s="9">
        <v>1617.84</v>
      </c>
      <c r="K180" s="9">
        <v>0</v>
      </c>
      <c r="L180" s="9">
        <f t="shared" si="7"/>
        <v>1617.84</v>
      </c>
      <c r="M180" s="8" t="str">
        <f t="shared" si="6"/>
        <v>julio</v>
      </c>
      <c r="N180">
        <f t="shared" si="8"/>
        <v>189</v>
      </c>
      <c r="O180" t="s">
        <v>98</v>
      </c>
    </row>
    <row r="181" spans="1:15" x14ac:dyDescent="0.25">
      <c r="A181" t="s">
        <v>24</v>
      </c>
      <c r="B181" s="1">
        <v>43671</v>
      </c>
      <c r="C181" t="s">
        <v>58</v>
      </c>
      <c r="G181" t="s">
        <v>16</v>
      </c>
      <c r="H181" s="9">
        <v>390</v>
      </c>
      <c r="I181" s="9">
        <v>27.3</v>
      </c>
      <c r="J181" s="9">
        <v>417.3</v>
      </c>
      <c r="K181" s="9">
        <v>0</v>
      </c>
      <c r="L181" s="9">
        <f t="shared" si="7"/>
        <v>417.3</v>
      </c>
      <c r="M181" s="8" t="str">
        <f t="shared" si="6"/>
        <v>julio</v>
      </c>
      <c r="N181">
        <f t="shared" si="8"/>
        <v>189</v>
      </c>
      <c r="O181" t="s">
        <v>98</v>
      </c>
    </row>
    <row r="182" spans="1:15" x14ac:dyDescent="0.25">
      <c r="A182" t="s">
        <v>25</v>
      </c>
      <c r="B182" s="1">
        <v>43671</v>
      </c>
      <c r="C182" t="s">
        <v>59</v>
      </c>
      <c r="G182" t="s">
        <v>16</v>
      </c>
      <c r="H182" s="9">
        <v>90</v>
      </c>
      <c r="I182" s="9">
        <v>6.3</v>
      </c>
      <c r="J182" s="9">
        <v>96.3</v>
      </c>
      <c r="K182" s="9">
        <v>0</v>
      </c>
      <c r="L182" s="9">
        <f t="shared" si="7"/>
        <v>96.3</v>
      </c>
      <c r="M182" s="8" t="str">
        <f t="shared" si="6"/>
        <v>julio</v>
      </c>
      <c r="N182">
        <f t="shared" si="8"/>
        <v>189</v>
      </c>
      <c r="O182" t="s">
        <v>98</v>
      </c>
    </row>
    <row r="183" spans="1:15" x14ac:dyDescent="0.25">
      <c r="A183" t="s">
        <v>26</v>
      </c>
      <c r="B183" s="1">
        <v>43670</v>
      </c>
      <c r="C183" t="s">
        <v>60</v>
      </c>
      <c r="G183" t="s">
        <v>16</v>
      </c>
      <c r="H183" s="9">
        <v>270</v>
      </c>
      <c r="I183" s="9">
        <v>18.899999999999999</v>
      </c>
      <c r="J183" s="9">
        <v>288.89999999999998</v>
      </c>
      <c r="K183" s="9">
        <v>0</v>
      </c>
      <c r="L183" s="9">
        <f t="shared" si="7"/>
        <v>288.89999999999998</v>
      </c>
      <c r="M183" s="8" t="str">
        <f t="shared" si="6"/>
        <v>julio</v>
      </c>
      <c r="N183">
        <f t="shared" si="8"/>
        <v>190</v>
      </c>
      <c r="O183" t="s">
        <v>98</v>
      </c>
    </row>
    <row r="184" spans="1:15" x14ac:dyDescent="0.25">
      <c r="A184" t="s">
        <v>11</v>
      </c>
      <c r="B184" s="1">
        <v>43670</v>
      </c>
      <c r="C184" t="s">
        <v>61</v>
      </c>
      <c r="G184" t="s">
        <v>12</v>
      </c>
      <c r="H184" s="9">
        <v>290</v>
      </c>
      <c r="I184" s="9">
        <v>20.3</v>
      </c>
      <c r="J184" s="9">
        <v>310.3</v>
      </c>
      <c r="K184" s="9">
        <v>310.3</v>
      </c>
      <c r="L184" s="9">
        <f t="shared" si="7"/>
        <v>0</v>
      </c>
      <c r="M184" s="8" t="str">
        <f t="shared" si="6"/>
        <v>julio</v>
      </c>
      <c r="N184">
        <f t="shared" si="8"/>
        <v>190</v>
      </c>
      <c r="O184" t="s">
        <v>98</v>
      </c>
    </row>
    <row r="185" spans="1:15" x14ac:dyDescent="0.25">
      <c r="A185" t="s">
        <v>13</v>
      </c>
      <c r="B185" s="1">
        <v>43670</v>
      </c>
      <c r="C185" t="s">
        <v>62</v>
      </c>
      <c r="G185" t="s">
        <v>14</v>
      </c>
      <c r="H185" s="9">
        <v>1170</v>
      </c>
      <c r="I185" s="9">
        <v>81.900000000000006</v>
      </c>
      <c r="J185" s="9">
        <v>1251.9000000000001</v>
      </c>
      <c r="K185" s="9">
        <v>1201.9000000000001</v>
      </c>
      <c r="L185" s="9">
        <f t="shared" si="7"/>
        <v>50</v>
      </c>
      <c r="M185" s="8" t="str">
        <f t="shared" si="6"/>
        <v>julio</v>
      </c>
      <c r="N185">
        <f t="shared" si="8"/>
        <v>190</v>
      </c>
      <c r="O185" t="s">
        <v>98</v>
      </c>
    </row>
    <row r="186" spans="1:15" x14ac:dyDescent="0.25">
      <c r="A186" t="s">
        <v>15</v>
      </c>
      <c r="B186" s="1">
        <v>43708</v>
      </c>
      <c r="C186" t="s">
        <v>37</v>
      </c>
      <c r="G186" t="s">
        <v>16</v>
      </c>
      <c r="H186" s="9">
        <v>60</v>
      </c>
      <c r="I186" s="9">
        <v>4.2</v>
      </c>
      <c r="J186" s="9">
        <v>64.2</v>
      </c>
      <c r="K186" s="9">
        <v>0</v>
      </c>
      <c r="L186" s="9">
        <f t="shared" si="7"/>
        <v>64.2</v>
      </c>
      <c r="M186" s="8" t="str">
        <f t="shared" si="6"/>
        <v>agosto</v>
      </c>
      <c r="N186">
        <f t="shared" si="8"/>
        <v>152</v>
      </c>
      <c r="O186" t="s">
        <v>98</v>
      </c>
    </row>
    <row r="187" spans="1:15" x14ac:dyDescent="0.25">
      <c r="A187" t="s">
        <v>17</v>
      </c>
      <c r="B187" s="1">
        <v>43708</v>
      </c>
      <c r="C187" t="s">
        <v>38</v>
      </c>
      <c r="G187" t="s">
        <v>16</v>
      </c>
      <c r="H187" s="9">
        <v>440</v>
      </c>
      <c r="I187" s="9">
        <v>30.8</v>
      </c>
      <c r="J187" s="9">
        <v>470.8</v>
      </c>
      <c r="K187" s="9">
        <v>0</v>
      </c>
      <c r="L187" s="9">
        <f t="shared" si="7"/>
        <v>470.8</v>
      </c>
      <c r="M187" s="8" t="str">
        <f t="shared" si="6"/>
        <v>agosto</v>
      </c>
      <c r="N187">
        <f t="shared" si="8"/>
        <v>152</v>
      </c>
      <c r="O187" t="s">
        <v>98</v>
      </c>
    </row>
    <row r="188" spans="1:15" x14ac:dyDescent="0.25">
      <c r="A188" t="s">
        <v>18</v>
      </c>
      <c r="B188" s="1">
        <v>43708</v>
      </c>
      <c r="C188" t="s">
        <v>39</v>
      </c>
      <c r="G188" t="s">
        <v>14</v>
      </c>
      <c r="H188" s="9">
        <v>560</v>
      </c>
      <c r="I188" s="9">
        <v>39.200000000000003</v>
      </c>
      <c r="J188" s="9">
        <v>599.20000000000005</v>
      </c>
      <c r="K188" s="9">
        <v>360</v>
      </c>
      <c r="L188" s="9">
        <f t="shared" si="7"/>
        <v>239.20000000000005</v>
      </c>
      <c r="M188" s="8" t="str">
        <f t="shared" si="6"/>
        <v>agosto</v>
      </c>
      <c r="N188">
        <f t="shared" si="8"/>
        <v>152</v>
      </c>
      <c r="O188" t="s">
        <v>98</v>
      </c>
    </row>
    <row r="189" spans="1:15" x14ac:dyDescent="0.25">
      <c r="A189" t="s">
        <v>19</v>
      </c>
      <c r="B189" s="1">
        <v>43708</v>
      </c>
      <c r="C189" t="s">
        <v>40</v>
      </c>
      <c r="G189" t="s">
        <v>12</v>
      </c>
      <c r="H189" s="9">
        <v>1049</v>
      </c>
      <c r="I189" s="9">
        <v>73.430000000000007</v>
      </c>
      <c r="J189" s="9">
        <v>1122.43</v>
      </c>
      <c r="K189" s="9">
        <v>1122.43</v>
      </c>
      <c r="L189" s="9">
        <f t="shared" si="7"/>
        <v>0</v>
      </c>
      <c r="M189" s="8" t="str">
        <f t="shared" si="6"/>
        <v>agosto</v>
      </c>
      <c r="N189">
        <f t="shared" si="8"/>
        <v>152</v>
      </c>
      <c r="O189" t="s">
        <v>98</v>
      </c>
    </row>
    <row r="190" spans="1:15" x14ac:dyDescent="0.25">
      <c r="A190" t="s">
        <v>20</v>
      </c>
      <c r="B190" s="1">
        <v>43707</v>
      </c>
      <c r="C190" t="s">
        <v>41</v>
      </c>
      <c r="G190" t="s">
        <v>16</v>
      </c>
      <c r="H190" s="9">
        <v>135</v>
      </c>
      <c r="I190" s="9">
        <v>9.4499999999999993</v>
      </c>
      <c r="J190" s="9">
        <v>144.44999999999999</v>
      </c>
      <c r="K190" s="9">
        <v>0</v>
      </c>
      <c r="L190" s="9">
        <f t="shared" si="7"/>
        <v>144.44999999999999</v>
      </c>
      <c r="M190" s="8" t="str">
        <f t="shared" si="6"/>
        <v>agosto</v>
      </c>
      <c r="N190">
        <f t="shared" si="8"/>
        <v>153</v>
      </c>
      <c r="O190" t="s">
        <v>98</v>
      </c>
    </row>
    <row r="191" spans="1:15" x14ac:dyDescent="0.25">
      <c r="A191" t="s">
        <v>21</v>
      </c>
      <c r="B191" s="1">
        <v>43703</v>
      </c>
      <c r="C191" t="s">
        <v>42</v>
      </c>
      <c r="G191" t="s">
        <v>12</v>
      </c>
      <c r="H191" s="9">
        <v>180</v>
      </c>
      <c r="I191" s="9">
        <v>12.6</v>
      </c>
      <c r="J191" s="9">
        <v>192.6</v>
      </c>
      <c r="K191" s="9">
        <v>192.6</v>
      </c>
      <c r="L191" s="9">
        <f t="shared" si="7"/>
        <v>0</v>
      </c>
      <c r="M191" s="8" t="str">
        <f t="shared" si="6"/>
        <v>agosto</v>
      </c>
      <c r="N191">
        <f t="shared" si="8"/>
        <v>157</v>
      </c>
      <c r="O191" t="s">
        <v>98</v>
      </c>
    </row>
    <row r="192" spans="1:15" x14ac:dyDescent="0.25">
      <c r="A192" t="s">
        <v>22</v>
      </c>
      <c r="B192" s="1">
        <v>43702</v>
      </c>
      <c r="C192" t="s">
        <v>43</v>
      </c>
      <c r="G192" t="s">
        <v>16</v>
      </c>
      <c r="H192" s="9">
        <v>30</v>
      </c>
      <c r="I192" s="9">
        <v>2.1</v>
      </c>
      <c r="J192" s="9">
        <v>32.1</v>
      </c>
      <c r="K192" s="9">
        <v>0</v>
      </c>
      <c r="L192" s="9">
        <f t="shared" si="7"/>
        <v>32.1</v>
      </c>
      <c r="M192" s="8" t="str">
        <f t="shared" si="6"/>
        <v>agosto</v>
      </c>
      <c r="N192">
        <f t="shared" si="8"/>
        <v>158</v>
      </c>
      <c r="O192" t="s">
        <v>98</v>
      </c>
    </row>
    <row r="193" spans="1:15" x14ac:dyDescent="0.25">
      <c r="A193" t="s">
        <v>23</v>
      </c>
      <c r="B193" s="1">
        <v>43702</v>
      </c>
      <c r="C193" t="s">
        <v>44</v>
      </c>
      <c r="G193" t="s">
        <v>16</v>
      </c>
      <c r="H193" s="9">
        <v>1512</v>
      </c>
      <c r="I193" s="9">
        <v>105.84</v>
      </c>
      <c r="J193" s="9">
        <v>1617.84</v>
      </c>
      <c r="K193" s="9">
        <v>0</v>
      </c>
      <c r="L193" s="9">
        <f t="shared" si="7"/>
        <v>1617.84</v>
      </c>
      <c r="M193" s="8" t="str">
        <f t="shared" si="6"/>
        <v>agosto</v>
      </c>
      <c r="N193">
        <f t="shared" si="8"/>
        <v>158</v>
      </c>
      <c r="O193" t="s">
        <v>98</v>
      </c>
    </row>
    <row r="194" spans="1:15" x14ac:dyDescent="0.25">
      <c r="A194" t="s">
        <v>24</v>
      </c>
      <c r="B194" s="1">
        <v>43702</v>
      </c>
      <c r="C194" t="s">
        <v>45</v>
      </c>
      <c r="G194" t="s">
        <v>16</v>
      </c>
      <c r="H194" s="9">
        <v>390</v>
      </c>
      <c r="I194" s="9">
        <v>27.3</v>
      </c>
      <c r="J194" s="9">
        <v>417.3</v>
      </c>
      <c r="K194" s="9">
        <v>0</v>
      </c>
      <c r="L194" s="9">
        <f t="shared" si="7"/>
        <v>417.3</v>
      </c>
      <c r="M194" s="8" t="str">
        <f t="shared" ref="M194:M258" si="9">TEXT(B194,"mmmmmmmmmmmmmm")</f>
        <v>agosto</v>
      </c>
      <c r="N194">
        <f t="shared" si="8"/>
        <v>158</v>
      </c>
      <c r="O194" t="s">
        <v>98</v>
      </c>
    </row>
    <row r="195" spans="1:15" x14ac:dyDescent="0.25">
      <c r="A195" t="s">
        <v>25</v>
      </c>
      <c r="B195" s="1">
        <v>43702</v>
      </c>
      <c r="C195" t="s">
        <v>46</v>
      </c>
      <c r="G195" t="s">
        <v>16</v>
      </c>
      <c r="H195" s="9">
        <v>90</v>
      </c>
      <c r="I195" s="9">
        <v>6.3</v>
      </c>
      <c r="J195" s="9">
        <v>96.3</v>
      </c>
      <c r="K195" s="9">
        <v>0</v>
      </c>
      <c r="L195" s="9">
        <f t="shared" ref="L195:L258" si="10">J195-K195</f>
        <v>96.3</v>
      </c>
      <c r="M195" s="8" t="str">
        <f t="shared" si="9"/>
        <v>agosto</v>
      </c>
      <c r="N195">
        <f t="shared" ref="N195:N258" si="11">$Q$1-B195</f>
        <v>158</v>
      </c>
      <c r="O195" t="s">
        <v>98</v>
      </c>
    </row>
    <row r="196" spans="1:15" x14ac:dyDescent="0.25">
      <c r="A196" t="s">
        <v>26</v>
      </c>
      <c r="B196" s="1">
        <v>43701</v>
      </c>
      <c r="C196" t="s">
        <v>47</v>
      </c>
      <c r="G196" t="s">
        <v>16</v>
      </c>
      <c r="H196" s="9">
        <v>270</v>
      </c>
      <c r="I196" s="9">
        <v>18.899999999999999</v>
      </c>
      <c r="J196" s="9">
        <v>288.89999999999998</v>
      </c>
      <c r="K196" s="9">
        <v>0</v>
      </c>
      <c r="L196" s="9">
        <f t="shared" si="10"/>
        <v>288.89999999999998</v>
      </c>
      <c r="M196" s="8" t="str">
        <f t="shared" si="9"/>
        <v>agosto</v>
      </c>
      <c r="N196">
        <f t="shared" si="11"/>
        <v>159</v>
      </c>
      <c r="O196" t="s">
        <v>98</v>
      </c>
    </row>
    <row r="197" spans="1:15" x14ac:dyDescent="0.25">
      <c r="A197" t="s">
        <v>11</v>
      </c>
      <c r="B197" s="1">
        <v>43707</v>
      </c>
      <c r="C197" t="s">
        <v>48</v>
      </c>
      <c r="G197" t="s">
        <v>12</v>
      </c>
      <c r="H197" s="9">
        <v>290</v>
      </c>
      <c r="I197" s="9">
        <v>20.3</v>
      </c>
      <c r="J197" s="9">
        <v>310.3</v>
      </c>
      <c r="K197" s="9">
        <v>310.3</v>
      </c>
      <c r="L197" s="9">
        <f t="shared" si="10"/>
        <v>0</v>
      </c>
      <c r="M197" s="8" t="str">
        <f t="shared" si="9"/>
        <v>agosto</v>
      </c>
      <c r="N197">
        <f t="shared" si="11"/>
        <v>153</v>
      </c>
      <c r="O197" t="s">
        <v>98</v>
      </c>
    </row>
    <row r="198" spans="1:15" x14ac:dyDescent="0.25">
      <c r="A198" t="s">
        <v>13</v>
      </c>
      <c r="B198" s="1">
        <v>43707</v>
      </c>
      <c r="C198" t="s">
        <v>49</v>
      </c>
      <c r="G198" t="s">
        <v>14</v>
      </c>
      <c r="H198" s="9">
        <v>1170</v>
      </c>
      <c r="I198" s="9">
        <v>81.900000000000006</v>
      </c>
      <c r="J198" s="9">
        <v>1251.9000000000001</v>
      </c>
      <c r="K198" s="9">
        <v>1201.9000000000001</v>
      </c>
      <c r="L198" s="9">
        <f t="shared" si="10"/>
        <v>50</v>
      </c>
      <c r="M198" s="8" t="str">
        <f t="shared" si="9"/>
        <v>agosto</v>
      </c>
      <c r="N198">
        <f t="shared" si="11"/>
        <v>153</v>
      </c>
      <c r="O198" t="s">
        <v>98</v>
      </c>
    </row>
    <row r="199" spans="1:15" x14ac:dyDescent="0.25">
      <c r="A199" t="s">
        <v>15</v>
      </c>
      <c r="B199" s="1">
        <v>43707</v>
      </c>
      <c r="C199" t="s">
        <v>50</v>
      </c>
      <c r="G199" t="s">
        <v>16</v>
      </c>
      <c r="H199" s="9">
        <v>60</v>
      </c>
      <c r="I199" s="9">
        <v>4.2</v>
      </c>
      <c r="J199" s="9">
        <v>64.2</v>
      </c>
      <c r="K199" s="9">
        <v>0</v>
      </c>
      <c r="L199" s="9">
        <f t="shared" si="10"/>
        <v>64.2</v>
      </c>
      <c r="M199" s="8" t="str">
        <f t="shared" si="9"/>
        <v>agosto</v>
      </c>
      <c r="N199">
        <f t="shared" si="11"/>
        <v>153</v>
      </c>
      <c r="O199" t="s">
        <v>98</v>
      </c>
    </row>
    <row r="200" spans="1:15" x14ac:dyDescent="0.25">
      <c r="A200" t="s">
        <v>17</v>
      </c>
      <c r="B200" s="1">
        <v>43738</v>
      </c>
      <c r="C200" t="s">
        <v>37</v>
      </c>
      <c r="G200" t="s">
        <v>16</v>
      </c>
      <c r="H200" s="9">
        <v>440</v>
      </c>
      <c r="I200" s="9">
        <v>30.8</v>
      </c>
      <c r="J200" s="9">
        <v>470.8</v>
      </c>
      <c r="K200" s="9">
        <v>0</v>
      </c>
      <c r="L200" s="9">
        <f t="shared" si="10"/>
        <v>470.8</v>
      </c>
      <c r="M200" s="8" t="str">
        <f t="shared" si="9"/>
        <v>septiembre</v>
      </c>
      <c r="N200">
        <f t="shared" si="11"/>
        <v>122</v>
      </c>
      <c r="O200" t="s">
        <v>98</v>
      </c>
    </row>
    <row r="201" spans="1:15" x14ac:dyDescent="0.25">
      <c r="A201" t="s">
        <v>18</v>
      </c>
      <c r="B201" s="1">
        <v>43738</v>
      </c>
      <c r="C201" t="s">
        <v>38</v>
      </c>
      <c r="G201" t="s">
        <v>14</v>
      </c>
      <c r="H201" s="9">
        <v>560</v>
      </c>
      <c r="I201" s="9">
        <v>39.200000000000003</v>
      </c>
      <c r="J201" s="9">
        <v>599.20000000000005</v>
      </c>
      <c r="K201" s="9">
        <v>360</v>
      </c>
      <c r="L201" s="9">
        <f t="shared" si="10"/>
        <v>239.20000000000005</v>
      </c>
      <c r="M201" s="8" t="str">
        <f t="shared" si="9"/>
        <v>septiembre</v>
      </c>
      <c r="N201">
        <f t="shared" si="11"/>
        <v>122</v>
      </c>
      <c r="O201" t="s">
        <v>98</v>
      </c>
    </row>
    <row r="202" spans="1:15" x14ac:dyDescent="0.25">
      <c r="A202" t="s">
        <v>19</v>
      </c>
      <c r="B202" s="1">
        <v>43738</v>
      </c>
      <c r="C202" t="s">
        <v>39</v>
      </c>
      <c r="G202" t="s">
        <v>12</v>
      </c>
      <c r="H202" s="9">
        <v>1049</v>
      </c>
      <c r="I202" s="9">
        <v>73.430000000000007</v>
      </c>
      <c r="J202" s="9">
        <v>1122.43</v>
      </c>
      <c r="K202" s="9">
        <v>1122.43</v>
      </c>
      <c r="L202" s="9">
        <f t="shared" si="10"/>
        <v>0</v>
      </c>
      <c r="M202" s="8" t="str">
        <f t="shared" si="9"/>
        <v>septiembre</v>
      </c>
      <c r="N202">
        <f t="shared" si="11"/>
        <v>122</v>
      </c>
      <c r="O202" t="s">
        <v>98</v>
      </c>
    </row>
    <row r="203" spans="1:15" x14ac:dyDescent="0.25">
      <c r="A203" t="s">
        <v>20</v>
      </c>
      <c r="B203" s="1">
        <v>43738</v>
      </c>
      <c r="C203" t="s">
        <v>40</v>
      </c>
      <c r="G203" t="s">
        <v>16</v>
      </c>
      <c r="H203" s="9">
        <v>135</v>
      </c>
      <c r="I203" s="9">
        <v>9.4499999999999993</v>
      </c>
      <c r="J203" s="9">
        <v>144.44999999999999</v>
      </c>
      <c r="K203" s="9">
        <v>0</v>
      </c>
      <c r="L203" s="9">
        <f t="shared" si="10"/>
        <v>144.44999999999999</v>
      </c>
      <c r="M203" s="8" t="str">
        <f t="shared" si="9"/>
        <v>septiembre</v>
      </c>
      <c r="N203">
        <f t="shared" si="11"/>
        <v>122</v>
      </c>
      <c r="O203" t="s">
        <v>98</v>
      </c>
    </row>
    <row r="204" spans="1:15" x14ac:dyDescent="0.25">
      <c r="A204" t="s">
        <v>21</v>
      </c>
      <c r="B204" s="1">
        <v>43734</v>
      </c>
      <c r="C204" t="s">
        <v>41</v>
      </c>
      <c r="G204" t="s">
        <v>12</v>
      </c>
      <c r="H204" s="9">
        <v>180</v>
      </c>
      <c r="I204" s="9">
        <v>12.6</v>
      </c>
      <c r="J204" s="9">
        <v>192.6</v>
      </c>
      <c r="K204" s="9">
        <v>192.6</v>
      </c>
      <c r="L204" s="9">
        <f t="shared" si="10"/>
        <v>0</v>
      </c>
      <c r="M204" s="8" t="str">
        <f t="shared" si="9"/>
        <v>septiembre</v>
      </c>
      <c r="N204">
        <f t="shared" si="11"/>
        <v>126</v>
      </c>
      <c r="O204" t="s">
        <v>98</v>
      </c>
    </row>
    <row r="205" spans="1:15" x14ac:dyDescent="0.25">
      <c r="A205" t="s">
        <v>22</v>
      </c>
      <c r="B205" s="1">
        <v>43733</v>
      </c>
      <c r="C205" t="s">
        <v>42</v>
      </c>
      <c r="G205" t="s">
        <v>16</v>
      </c>
      <c r="H205" s="9">
        <v>30</v>
      </c>
      <c r="I205" s="9">
        <v>2.1</v>
      </c>
      <c r="J205" s="9">
        <v>32.1</v>
      </c>
      <c r="K205" s="9">
        <v>0</v>
      </c>
      <c r="L205" s="9">
        <f t="shared" si="10"/>
        <v>32.1</v>
      </c>
      <c r="M205" s="8" t="str">
        <f t="shared" si="9"/>
        <v>septiembre</v>
      </c>
      <c r="N205">
        <f t="shared" si="11"/>
        <v>127</v>
      </c>
      <c r="O205" t="s">
        <v>98</v>
      </c>
    </row>
    <row r="206" spans="1:15" x14ac:dyDescent="0.25">
      <c r="A206" t="s">
        <v>23</v>
      </c>
      <c r="B206" s="1">
        <v>43733</v>
      </c>
      <c r="C206" t="s">
        <v>43</v>
      </c>
      <c r="G206" t="s">
        <v>16</v>
      </c>
      <c r="H206" s="9">
        <v>1512</v>
      </c>
      <c r="I206" s="9">
        <v>105.84</v>
      </c>
      <c r="J206" s="9">
        <v>1617.84</v>
      </c>
      <c r="K206" s="9">
        <v>0</v>
      </c>
      <c r="L206" s="9">
        <f t="shared" si="10"/>
        <v>1617.84</v>
      </c>
      <c r="M206" s="8" t="str">
        <f t="shared" si="9"/>
        <v>septiembre</v>
      </c>
      <c r="N206">
        <f t="shared" si="11"/>
        <v>127</v>
      </c>
      <c r="O206" t="s">
        <v>98</v>
      </c>
    </row>
    <row r="207" spans="1:15" x14ac:dyDescent="0.25">
      <c r="A207" t="s">
        <v>24</v>
      </c>
      <c r="B207" s="1">
        <v>43733</v>
      </c>
      <c r="C207" t="s">
        <v>44</v>
      </c>
      <c r="G207" t="s">
        <v>16</v>
      </c>
      <c r="H207" s="9">
        <v>390</v>
      </c>
      <c r="I207" s="9">
        <v>27.3</v>
      </c>
      <c r="J207" s="9">
        <v>417.3</v>
      </c>
      <c r="K207" s="9">
        <v>0</v>
      </c>
      <c r="L207" s="9">
        <f t="shared" si="10"/>
        <v>417.3</v>
      </c>
      <c r="M207" s="8" t="str">
        <f t="shared" si="9"/>
        <v>septiembre</v>
      </c>
      <c r="N207">
        <f t="shared" si="11"/>
        <v>127</v>
      </c>
      <c r="O207" t="s">
        <v>98</v>
      </c>
    </row>
    <row r="208" spans="1:15" x14ac:dyDescent="0.25">
      <c r="A208" t="s">
        <v>25</v>
      </c>
      <c r="B208" s="1">
        <v>43733</v>
      </c>
      <c r="C208" t="s">
        <v>45</v>
      </c>
      <c r="G208" t="s">
        <v>16</v>
      </c>
      <c r="H208" s="9">
        <v>90</v>
      </c>
      <c r="I208" s="9">
        <v>6.3</v>
      </c>
      <c r="J208" s="9">
        <v>96.3</v>
      </c>
      <c r="K208" s="9">
        <v>0</v>
      </c>
      <c r="L208" s="9">
        <f t="shared" si="10"/>
        <v>96.3</v>
      </c>
      <c r="M208" s="8" t="str">
        <f t="shared" si="9"/>
        <v>septiembre</v>
      </c>
      <c r="N208">
        <f t="shared" si="11"/>
        <v>127</v>
      </c>
      <c r="O208" t="s">
        <v>98</v>
      </c>
    </row>
    <row r="209" spans="1:15" x14ac:dyDescent="0.25">
      <c r="A209" t="s">
        <v>26</v>
      </c>
      <c r="B209" s="1">
        <v>43732</v>
      </c>
      <c r="C209" t="s">
        <v>46</v>
      </c>
      <c r="G209" t="s">
        <v>16</v>
      </c>
      <c r="H209" s="9">
        <v>270</v>
      </c>
      <c r="I209" s="9">
        <v>18.899999999999999</v>
      </c>
      <c r="J209" s="9">
        <v>288.89999999999998</v>
      </c>
      <c r="K209" s="9">
        <v>0</v>
      </c>
      <c r="L209" s="9">
        <f t="shared" si="10"/>
        <v>288.89999999999998</v>
      </c>
      <c r="M209" s="8" t="str">
        <f t="shared" si="9"/>
        <v>septiembre</v>
      </c>
      <c r="N209">
        <f t="shared" si="11"/>
        <v>128</v>
      </c>
      <c r="O209" t="s">
        <v>98</v>
      </c>
    </row>
    <row r="210" spans="1:15" x14ac:dyDescent="0.25">
      <c r="A210" t="s">
        <v>11</v>
      </c>
      <c r="B210" s="1">
        <v>43732</v>
      </c>
      <c r="C210" t="s">
        <v>47</v>
      </c>
      <c r="G210" t="s">
        <v>12</v>
      </c>
      <c r="H210" s="9">
        <v>290</v>
      </c>
      <c r="I210" s="9">
        <v>20.3</v>
      </c>
      <c r="J210" s="9">
        <v>310.3</v>
      </c>
      <c r="K210" s="9">
        <v>310.3</v>
      </c>
      <c r="L210" s="9">
        <f t="shared" si="10"/>
        <v>0</v>
      </c>
      <c r="M210" s="8" t="str">
        <f t="shared" si="9"/>
        <v>septiembre</v>
      </c>
      <c r="N210">
        <f t="shared" si="11"/>
        <v>128</v>
      </c>
      <c r="O210" t="s">
        <v>98</v>
      </c>
    </row>
    <row r="211" spans="1:15" x14ac:dyDescent="0.25">
      <c r="A211" t="s">
        <v>13</v>
      </c>
      <c r="B211" s="1">
        <v>43732</v>
      </c>
      <c r="C211" t="s">
        <v>48</v>
      </c>
      <c r="G211" t="s">
        <v>14</v>
      </c>
      <c r="H211" s="9">
        <v>1170</v>
      </c>
      <c r="I211" s="9">
        <v>81.900000000000006</v>
      </c>
      <c r="J211" s="9">
        <v>1251.9000000000001</v>
      </c>
      <c r="K211" s="9">
        <v>1201.9000000000001</v>
      </c>
      <c r="L211" s="9">
        <f t="shared" si="10"/>
        <v>50</v>
      </c>
      <c r="M211" s="8" t="str">
        <f t="shared" si="9"/>
        <v>septiembre</v>
      </c>
      <c r="N211">
        <f t="shared" si="11"/>
        <v>128</v>
      </c>
      <c r="O211" t="s">
        <v>98</v>
      </c>
    </row>
    <row r="212" spans="1:15" x14ac:dyDescent="0.25">
      <c r="A212" t="s">
        <v>15</v>
      </c>
      <c r="B212" s="1">
        <v>43732</v>
      </c>
      <c r="C212" t="s">
        <v>49</v>
      </c>
      <c r="G212" t="s">
        <v>16</v>
      </c>
      <c r="H212" s="9">
        <v>60</v>
      </c>
      <c r="I212" s="9">
        <v>4.2</v>
      </c>
      <c r="J212" s="9">
        <v>64.2</v>
      </c>
      <c r="K212" s="9">
        <v>0</v>
      </c>
      <c r="L212" s="9">
        <f t="shared" si="10"/>
        <v>64.2</v>
      </c>
      <c r="M212" s="8" t="str">
        <f t="shared" si="9"/>
        <v>septiembre</v>
      </c>
      <c r="N212">
        <f t="shared" si="11"/>
        <v>128</v>
      </c>
      <c r="O212" t="s">
        <v>98</v>
      </c>
    </row>
    <row r="213" spans="1:15" x14ac:dyDescent="0.25">
      <c r="A213" t="s">
        <v>17</v>
      </c>
      <c r="B213" s="1">
        <v>43732</v>
      </c>
      <c r="C213" t="s">
        <v>50</v>
      </c>
      <c r="G213" t="s">
        <v>16</v>
      </c>
      <c r="H213" s="9">
        <v>440</v>
      </c>
      <c r="I213" s="9">
        <v>30.8</v>
      </c>
      <c r="J213" s="9">
        <v>470.8</v>
      </c>
      <c r="K213" s="9">
        <v>0</v>
      </c>
      <c r="L213" s="9">
        <f t="shared" si="10"/>
        <v>470.8</v>
      </c>
      <c r="M213" s="8" t="str">
        <f t="shared" si="9"/>
        <v>septiembre</v>
      </c>
      <c r="N213">
        <f t="shared" si="11"/>
        <v>128</v>
      </c>
      <c r="O213" t="s">
        <v>98</v>
      </c>
    </row>
    <row r="214" spans="1:15" x14ac:dyDescent="0.25">
      <c r="A214" t="s">
        <v>18</v>
      </c>
      <c r="B214" s="1">
        <v>43732</v>
      </c>
      <c r="C214" t="s">
        <v>51</v>
      </c>
      <c r="G214" t="s">
        <v>14</v>
      </c>
      <c r="H214" s="9">
        <v>560</v>
      </c>
      <c r="I214" s="9">
        <v>39.200000000000003</v>
      </c>
      <c r="J214" s="9">
        <v>599.20000000000005</v>
      </c>
      <c r="K214" s="9">
        <v>360</v>
      </c>
      <c r="L214" s="9">
        <f t="shared" si="10"/>
        <v>239.20000000000005</v>
      </c>
      <c r="M214" s="8" t="str">
        <f t="shared" si="9"/>
        <v>septiembre</v>
      </c>
      <c r="N214">
        <f t="shared" si="11"/>
        <v>128</v>
      </c>
      <c r="O214" t="s">
        <v>98</v>
      </c>
    </row>
    <row r="215" spans="1:15" x14ac:dyDescent="0.25">
      <c r="A215" t="s">
        <v>19</v>
      </c>
      <c r="B215" s="1">
        <v>43732</v>
      </c>
      <c r="C215" t="s">
        <v>52</v>
      </c>
      <c r="G215" t="s">
        <v>12</v>
      </c>
      <c r="H215" s="9">
        <v>1049</v>
      </c>
      <c r="I215" s="9">
        <v>73.430000000000007</v>
      </c>
      <c r="J215" s="9">
        <v>1122.43</v>
      </c>
      <c r="K215" s="9">
        <v>1122.43</v>
      </c>
      <c r="L215" s="9">
        <f t="shared" si="10"/>
        <v>0</v>
      </c>
      <c r="M215" s="8" t="str">
        <f t="shared" si="9"/>
        <v>septiembre</v>
      </c>
      <c r="N215">
        <f t="shared" si="11"/>
        <v>128</v>
      </c>
      <c r="O215" t="s">
        <v>98</v>
      </c>
    </row>
    <row r="216" spans="1:15" x14ac:dyDescent="0.25">
      <c r="A216" t="s">
        <v>20</v>
      </c>
      <c r="B216" s="1">
        <v>43738</v>
      </c>
      <c r="C216" t="s">
        <v>53</v>
      </c>
      <c r="G216" t="s">
        <v>16</v>
      </c>
      <c r="H216" s="9">
        <v>135</v>
      </c>
      <c r="I216" s="9">
        <v>9.4499999999999993</v>
      </c>
      <c r="J216" s="9">
        <v>144.44999999999999</v>
      </c>
      <c r="K216" s="9">
        <v>0</v>
      </c>
      <c r="L216" s="9">
        <f t="shared" si="10"/>
        <v>144.44999999999999</v>
      </c>
      <c r="M216" s="8" t="str">
        <f t="shared" si="9"/>
        <v>septiembre</v>
      </c>
      <c r="N216">
        <f t="shared" si="11"/>
        <v>122</v>
      </c>
      <c r="O216" t="s">
        <v>98</v>
      </c>
    </row>
    <row r="217" spans="1:15" x14ac:dyDescent="0.25">
      <c r="A217" t="s">
        <v>21</v>
      </c>
      <c r="B217" s="1">
        <v>43734</v>
      </c>
      <c r="C217" t="s">
        <v>54</v>
      </c>
      <c r="G217" t="s">
        <v>12</v>
      </c>
      <c r="H217" s="9">
        <v>180</v>
      </c>
      <c r="I217" s="9">
        <v>12.6</v>
      </c>
      <c r="J217" s="9">
        <v>192.6</v>
      </c>
      <c r="K217" s="9">
        <v>192.6</v>
      </c>
      <c r="L217" s="9">
        <f t="shared" si="10"/>
        <v>0</v>
      </c>
      <c r="M217" s="8" t="str">
        <f t="shared" si="9"/>
        <v>septiembre</v>
      </c>
      <c r="N217">
        <f t="shared" si="11"/>
        <v>126</v>
      </c>
      <c r="O217" t="s">
        <v>98</v>
      </c>
    </row>
    <row r="218" spans="1:15" x14ac:dyDescent="0.25">
      <c r="A218" t="s">
        <v>22</v>
      </c>
      <c r="B218" s="1">
        <v>43733</v>
      </c>
      <c r="C218" t="s">
        <v>55</v>
      </c>
      <c r="G218" t="s">
        <v>16</v>
      </c>
      <c r="H218" s="9">
        <v>30</v>
      </c>
      <c r="I218" s="9">
        <v>2.1</v>
      </c>
      <c r="J218" s="9">
        <v>32.1</v>
      </c>
      <c r="K218" s="9">
        <v>0</v>
      </c>
      <c r="L218" s="9">
        <f t="shared" si="10"/>
        <v>32.1</v>
      </c>
      <c r="M218" s="8" t="str">
        <f t="shared" si="9"/>
        <v>septiembre</v>
      </c>
      <c r="N218">
        <f t="shared" si="11"/>
        <v>127</v>
      </c>
      <c r="O218" t="s">
        <v>98</v>
      </c>
    </row>
    <row r="219" spans="1:15" x14ac:dyDescent="0.25">
      <c r="A219" t="s">
        <v>23</v>
      </c>
      <c r="B219" s="1">
        <v>43733</v>
      </c>
      <c r="C219" t="s">
        <v>56</v>
      </c>
      <c r="G219" t="s">
        <v>16</v>
      </c>
      <c r="H219" s="9">
        <v>1512</v>
      </c>
      <c r="I219" s="9">
        <v>105.84</v>
      </c>
      <c r="J219" s="9">
        <v>1617.84</v>
      </c>
      <c r="K219" s="9">
        <v>0</v>
      </c>
      <c r="L219" s="9">
        <f t="shared" si="10"/>
        <v>1617.84</v>
      </c>
      <c r="M219" s="8" t="str">
        <f t="shared" si="9"/>
        <v>septiembre</v>
      </c>
      <c r="N219">
        <f t="shared" si="11"/>
        <v>127</v>
      </c>
      <c r="O219" t="s">
        <v>98</v>
      </c>
    </row>
    <row r="220" spans="1:15" x14ac:dyDescent="0.25">
      <c r="A220" t="s">
        <v>24</v>
      </c>
      <c r="B220" s="1">
        <v>43733</v>
      </c>
      <c r="C220" t="s">
        <v>57</v>
      </c>
      <c r="G220" t="s">
        <v>16</v>
      </c>
      <c r="H220" s="9">
        <v>390</v>
      </c>
      <c r="I220" s="9">
        <v>27.3</v>
      </c>
      <c r="J220" s="9">
        <v>417.3</v>
      </c>
      <c r="K220" s="9">
        <v>0</v>
      </c>
      <c r="L220" s="9">
        <f t="shared" si="10"/>
        <v>417.3</v>
      </c>
      <c r="M220" s="8" t="str">
        <f t="shared" si="9"/>
        <v>septiembre</v>
      </c>
      <c r="N220">
        <f t="shared" si="11"/>
        <v>127</v>
      </c>
      <c r="O220" t="s">
        <v>98</v>
      </c>
    </row>
    <row r="221" spans="1:15" x14ac:dyDescent="0.25">
      <c r="A221" t="s">
        <v>25</v>
      </c>
      <c r="B221" s="1">
        <v>43733</v>
      </c>
      <c r="C221" t="s">
        <v>58</v>
      </c>
      <c r="G221" t="s">
        <v>16</v>
      </c>
      <c r="H221" s="9">
        <v>90</v>
      </c>
      <c r="I221" s="9">
        <v>6.3</v>
      </c>
      <c r="J221" s="9">
        <v>96.3</v>
      </c>
      <c r="K221" s="9">
        <v>0</v>
      </c>
      <c r="L221" s="9">
        <f t="shared" si="10"/>
        <v>96.3</v>
      </c>
      <c r="M221" s="8" t="str">
        <f t="shared" si="9"/>
        <v>septiembre</v>
      </c>
      <c r="N221">
        <f t="shared" si="11"/>
        <v>127</v>
      </c>
      <c r="O221" t="s">
        <v>98</v>
      </c>
    </row>
    <row r="222" spans="1:15" x14ac:dyDescent="0.25">
      <c r="A222" t="s">
        <v>26</v>
      </c>
      <c r="B222" s="1">
        <v>43732</v>
      </c>
      <c r="C222" t="s">
        <v>59</v>
      </c>
      <c r="G222" t="s">
        <v>16</v>
      </c>
      <c r="H222" s="9">
        <v>270</v>
      </c>
      <c r="I222" s="9">
        <v>18.899999999999999</v>
      </c>
      <c r="J222" s="9">
        <v>288.89999999999998</v>
      </c>
      <c r="K222" s="9">
        <v>0</v>
      </c>
      <c r="L222" s="9">
        <f t="shared" si="10"/>
        <v>288.89999999999998</v>
      </c>
      <c r="M222" s="8" t="str">
        <f t="shared" si="9"/>
        <v>septiembre</v>
      </c>
      <c r="N222">
        <f t="shared" si="11"/>
        <v>128</v>
      </c>
      <c r="O222" t="s">
        <v>98</v>
      </c>
    </row>
    <row r="223" spans="1:15" x14ac:dyDescent="0.25">
      <c r="A223" t="s">
        <v>11</v>
      </c>
      <c r="B223" s="1">
        <v>43738</v>
      </c>
      <c r="C223" t="s">
        <v>60</v>
      </c>
      <c r="G223" t="s">
        <v>12</v>
      </c>
      <c r="H223" s="9">
        <v>290</v>
      </c>
      <c r="I223" s="9">
        <v>20.3</v>
      </c>
      <c r="J223" s="9">
        <v>310.3</v>
      </c>
      <c r="K223" s="9">
        <v>310.3</v>
      </c>
      <c r="L223" s="9">
        <f t="shared" si="10"/>
        <v>0</v>
      </c>
      <c r="M223" s="8" t="str">
        <f t="shared" si="9"/>
        <v>septiembre</v>
      </c>
      <c r="N223">
        <f t="shared" si="11"/>
        <v>122</v>
      </c>
      <c r="O223" t="s">
        <v>98</v>
      </c>
    </row>
    <row r="224" spans="1:15" x14ac:dyDescent="0.25">
      <c r="A224" t="s">
        <v>13</v>
      </c>
      <c r="B224" s="1">
        <v>43738</v>
      </c>
      <c r="C224" t="s">
        <v>61</v>
      </c>
      <c r="G224" t="s">
        <v>14</v>
      </c>
      <c r="H224" s="9">
        <v>1170</v>
      </c>
      <c r="I224" s="9">
        <v>81.900000000000006</v>
      </c>
      <c r="J224" s="9">
        <v>1251.9000000000001</v>
      </c>
      <c r="K224" s="9">
        <v>1201.9000000000001</v>
      </c>
      <c r="L224" s="9">
        <f t="shared" si="10"/>
        <v>50</v>
      </c>
      <c r="M224" s="8" t="str">
        <f t="shared" si="9"/>
        <v>septiembre</v>
      </c>
      <c r="N224">
        <f t="shared" si="11"/>
        <v>122</v>
      </c>
      <c r="O224" t="s">
        <v>98</v>
      </c>
    </row>
    <row r="225" spans="1:15" x14ac:dyDescent="0.25">
      <c r="A225" t="s">
        <v>15</v>
      </c>
      <c r="B225" s="1">
        <v>43738</v>
      </c>
      <c r="C225" t="s">
        <v>62</v>
      </c>
      <c r="G225" t="s">
        <v>16</v>
      </c>
      <c r="H225" s="9">
        <v>60</v>
      </c>
      <c r="I225" s="9">
        <v>4.2</v>
      </c>
      <c r="J225" s="9">
        <v>64.2</v>
      </c>
      <c r="K225" s="9">
        <v>0</v>
      </c>
      <c r="L225" s="9">
        <f t="shared" si="10"/>
        <v>64.2</v>
      </c>
      <c r="M225" s="8" t="str">
        <f t="shared" si="9"/>
        <v>septiembre</v>
      </c>
      <c r="N225">
        <f t="shared" si="11"/>
        <v>122</v>
      </c>
      <c r="O225" t="s">
        <v>98</v>
      </c>
    </row>
    <row r="226" spans="1:15" x14ac:dyDescent="0.25">
      <c r="A226" t="s">
        <v>17</v>
      </c>
      <c r="B226" s="1">
        <v>43738</v>
      </c>
      <c r="C226" t="s">
        <v>63</v>
      </c>
      <c r="G226" t="s">
        <v>16</v>
      </c>
      <c r="H226" s="9">
        <v>440</v>
      </c>
      <c r="I226" s="9">
        <v>30.8</v>
      </c>
      <c r="J226" s="9">
        <v>470.8</v>
      </c>
      <c r="K226" s="9">
        <v>0</v>
      </c>
      <c r="L226" s="9">
        <f t="shared" si="10"/>
        <v>470.8</v>
      </c>
      <c r="M226" s="8" t="str">
        <f t="shared" si="9"/>
        <v>septiembre</v>
      </c>
      <c r="N226">
        <f t="shared" si="11"/>
        <v>122</v>
      </c>
      <c r="O226" t="s">
        <v>98</v>
      </c>
    </row>
    <row r="227" spans="1:15" x14ac:dyDescent="0.25">
      <c r="A227" t="s">
        <v>18</v>
      </c>
      <c r="B227" s="1">
        <v>43738</v>
      </c>
      <c r="C227" t="s">
        <v>64</v>
      </c>
      <c r="G227" t="s">
        <v>14</v>
      </c>
      <c r="H227" s="9">
        <v>560</v>
      </c>
      <c r="I227" s="9">
        <v>39.200000000000003</v>
      </c>
      <c r="J227" s="9">
        <v>599.20000000000005</v>
      </c>
      <c r="K227" s="9">
        <v>360</v>
      </c>
      <c r="L227" s="9">
        <f t="shared" si="10"/>
        <v>239.20000000000005</v>
      </c>
      <c r="M227" s="8" t="str">
        <f t="shared" si="9"/>
        <v>septiembre</v>
      </c>
      <c r="N227">
        <f t="shared" si="11"/>
        <v>122</v>
      </c>
      <c r="O227" t="s">
        <v>98</v>
      </c>
    </row>
    <row r="228" spans="1:15" x14ac:dyDescent="0.25">
      <c r="A228" t="s">
        <v>19</v>
      </c>
      <c r="B228" s="1">
        <v>43738</v>
      </c>
      <c r="C228" t="s">
        <v>65</v>
      </c>
      <c r="G228" t="s">
        <v>12</v>
      </c>
      <c r="H228" s="9">
        <v>1049</v>
      </c>
      <c r="I228" s="9">
        <v>73.430000000000007</v>
      </c>
      <c r="J228" s="9">
        <v>1122.43</v>
      </c>
      <c r="K228" s="9">
        <v>1122.43</v>
      </c>
      <c r="L228" s="9">
        <f t="shared" si="10"/>
        <v>0</v>
      </c>
      <c r="M228" s="8" t="str">
        <f t="shared" si="9"/>
        <v>septiembre</v>
      </c>
      <c r="N228">
        <f t="shared" si="11"/>
        <v>122</v>
      </c>
      <c r="O228" t="s">
        <v>98</v>
      </c>
    </row>
    <row r="229" spans="1:15" x14ac:dyDescent="0.25">
      <c r="A229" t="s">
        <v>20</v>
      </c>
      <c r="B229" s="1">
        <v>43738</v>
      </c>
      <c r="C229" t="s">
        <v>66</v>
      </c>
      <c r="G229" t="s">
        <v>16</v>
      </c>
      <c r="H229" s="9">
        <v>135</v>
      </c>
      <c r="I229" s="9">
        <v>9.4499999999999993</v>
      </c>
      <c r="J229" s="9">
        <v>144.44999999999999</v>
      </c>
      <c r="K229" s="9">
        <v>0</v>
      </c>
      <c r="L229" s="9">
        <f t="shared" si="10"/>
        <v>144.44999999999999</v>
      </c>
      <c r="M229" s="8" t="str">
        <f t="shared" si="9"/>
        <v>septiembre</v>
      </c>
      <c r="N229">
        <f t="shared" si="11"/>
        <v>122</v>
      </c>
      <c r="O229" t="s">
        <v>98</v>
      </c>
    </row>
    <row r="230" spans="1:15" x14ac:dyDescent="0.25">
      <c r="A230" t="s">
        <v>21</v>
      </c>
      <c r="B230" s="1">
        <v>43764</v>
      </c>
      <c r="C230" t="s">
        <v>37</v>
      </c>
      <c r="G230" t="s">
        <v>12</v>
      </c>
      <c r="H230" s="9">
        <v>180</v>
      </c>
      <c r="I230" s="9">
        <v>12.6</v>
      </c>
      <c r="J230" s="9">
        <v>192.6</v>
      </c>
      <c r="K230" s="9">
        <v>192.6</v>
      </c>
      <c r="L230" s="9">
        <f t="shared" si="10"/>
        <v>0</v>
      </c>
      <c r="M230" s="8" t="str">
        <f t="shared" si="9"/>
        <v>octubre</v>
      </c>
      <c r="N230">
        <f t="shared" si="11"/>
        <v>96</v>
      </c>
      <c r="O230" t="s">
        <v>98</v>
      </c>
    </row>
    <row r="231" spans="1:15" x14ac:dyDescent="0.25">
      <c r="A231" t="s">
        <v>22</v>
      </c>
      <c r="B231" s="1">
        <v>43763</v>
      </c>
      <c r="C231" t="s">
        <v>38</v>
      </c>
      <c r="G231" t="s">
        <v>16</v>
      </c>
      <c r="H231" s="9">
        <v>30</v>
      </c>
      <c r="I231" s="9">
        <v>2.1</v>
      </c>
      <c r="J231" s="9">
        <v>32.1</v>
      </c>
      <c r="K231" s="9">
        <v>0</v>
      </c>
      <c r="L231" s="9">
        <f t="shared" si="10"/>
        <v>32.1</v>
      </c>
      <c r="M231" s="8" t="str">
        <f t="shared" si="9"/>
        <v>octubre</v>
      </c>
      <c r="N231">
        <f t="shared" si="11"/>
        <v>97</v>
      </c>
      <c r="O231" t="s">
        <v>98</v>
      </c>
    </row>
    <row r="232" spans="1:15" x14ac:dyDescent="0.25">
      <c r="A232" t="s">
        <v>23</v>
      </c>
      <c r="B232" s="1">
        <v>43763</v>
      </c>
      <c r="C232" t="s">
        <v>39</v>
      </c>
      <c r="G232" t="s">
        <v>16</v>
      </c>
      <c r="H232" s="9">
        <v>1512</v>
      </c>
      <c r="I232" s="9">
        <v>105.84</v>
      </c>
      <c r="J232" s="9">
        <v>1617.84</v>
      </c>
      <c r="K232" s="9">
        <v>0</v>
      </c>
      <c r="L232" s="9">
        <f t="shared" si="10"/>
        <v>1617.84</v>
      </c>
      <c r="M232" s="8" t="str">
        <f t="shared" si="9"/>
        <v>octubre</v>
      </c>
      <c r="N232">
        <f t="shared" si="11"/>
        <v>97</v>
      </c>
      <c r="O232" t="s">
        <v>98</v>
      </c>
    </row>
    <row r="233" spans="1:15" x14ac:dyDescent="0.25">
      <c r="A233" t="s">
        <v>24</v>
      </c>
      <c r="B233" s="1">
        <v>43763</v>
      </c>
      <c r="C233" t="s">
        <v>40</v>
      </c>
      <c r="G233" t="s">
        <v>16</v>
      </c>
      <c r="H233" s="9">
        <v>390</v>
      </c>
      <c r="I233" s="9">
        <v>27.3</v>
      </c>
      <c r="J233" s="9">
        <v>417.3</v>
      </c>
      <c r="K233" s="9">
        <v>0</v>
      </c>
      <c r="L233" s="9">
        <f t="shared" si="10"/>
        <v>417.3</v>
      </c>
      <c r="M233" s="8" t="str">
        <f t="shared" si="9"/>
        <v>octubre</v>
      </c>
      <c r="N233">
        <f t="shared" si="11"/>
        <v>97</v>
      </c>
      <c r="O233" t="s">
        <v>98</v>
      </c>
    </row>
    <row r="234" spans="1:15" x14ac:dyDescent="0.25">
      <c r="A234" t="s">
        <v>25</v>
      </c>
      <c r="B234" s="1">
        <v>43763</v>
      </c>
      <c r="C234" t="s">
        <v>41</v>
      </c>
      <c r="G234" t="s">
        <v>16</v>
      </c>
      <c r="H234" s="9">
        <v>90</v>
      </c>
      <c r="I234" s="9">
        <v>6.3</v>
      </c>
      <c r="J234" s="9">
        <v>96.3</v>
      </c>
      <c r="K234" s="9">
        <v>0</v>
      </c>
      <c r="L234" s="9">
        <f t="shared" si="10"/>
        <v>96.3</v>
      </c>
      <c r="M234" s="8" t="str">
        <f t="shared" si="9"/>
        <v>octubre</v>
      </c>
      <c r="N234">
        <f t="shared" si="11"/>
        <v>97</v>
      </c>
      <c r="O234" t="s">
        <v>98</v>
      </c>
    </row>
    <row r="235" spans="1:15" x14ac:dyDescent="0.25">
      <c r="A235" t="s">
        <v>26</v>
      </c>
      <c r="B235" s="1">
        <v>43762</v>
      </c>
      <c r="C235" t="s">
        <v>42</v>
      </c>
      <c r="G235" t="s">
        <v>16</v>
      </c>
      <c r="H235" s="9">
        <v>270</v>
      </c>
      <c r="I235" s="9">
        <v>18.899999999999999</v>
      </c>
      <c r="J235" s="9">
        <v>288.89999999999998</v>
      </c>
      <c r="K235" s="9">
        <v>0</v>
      </c>
      <c r="L235" s="9">
        <f t="shared" si="10"/>
        <v>288.89999999999998</v>
      </c>
      <c r="M235" s="8" t="str">
        <f t="shared" si="9"/>
        <v>octubre</v>
      </c>
      <c r="N235">
        <f t="shared" si="11"/>
        <v>98</v>
      </c>
      <c r="O235" t="s">
        <v>98</v>
      </c>
    </row>
    <row r="236" spans="1:15" x14ac:dyDescent="0.25">
      <c r="A236" t="s">
        <v>11</v>
      </c>
      <c r="B236" s="1">
        <v>43769</v>
      </c>
      <c r="C236" t="s">
        <v>43</v>
      </c>
      <c r="G236" t="s">
        <v>12</v>
      </c>
      <c r="H236" s="9">
        <v>290</v>
      </c>
      <c r="I236" s="9">
        <v>20.3</v>
      </c>
      <c r="J236" s="9">
        <v>310.3</v>
      </c>
      <c r="K236" s="9">
        <v>310.3</v>
      </c>
      <c r="L236" s="9">
        <f t="shared" si="10"/>
        <v>0</v>
      </c>
      <c r="M236" s="8" t="str">
        <f t="shared" si="9"/>
        <v>octubre</v>
      </c>
      <c r="N236">
        <f t="shared" si="11"/>
        <v>91</v>
      </c>
      <c r="O236" t="s">
        <v>98</v>
      </c>
    </row>
    <row r="237" spans="1:15" x14ac:dyDescent="0.25">
      <c r="A237" t="s">
        <v>13</v>
      </c>
      <c r="B237" s="1">
        <v>43769</v>
      </c>
      <c r="C237" t="s">
        <v>44</v>
      </c>
      <c r="G237" t="s">
        <v>14</v>
      </c>
      <c r="H237" s="9">
        <v>1170</v>
      </c>
      <c r="I237" s="9">
        <v>81.900000000000006</v>
      </c>
      <c r="J237" s="9">
        <v>1251.9000000000001</v>
      </c>
      <c r="K237" s="9">
        <v>1201.9000000000001</v>
      </c>
      <c r="L237" s="9">
        <f t="shared" si="10"/>
        <v>50</v>
      </c>
      <c r="M237" s="8" t="str">
        <f t="shared" si="9"/>
        <v>octubre</v>
      </c>
      <c r="N237">
        <f t="shared" si="11"/>
        <v>91</v>
      </c>
      <c r="O237" t="s">
        <v>98</v>
      </c>
    </row>
    <row r="238" spans="1:15" x14ac:dyDescent="0.25">
      <c r="A238" t="s">
        <v>15</v>
      </c>
      <c r="B238" s="1">
        <v>43769</v>
      </c>
      <c r="C238" t="s">
        <v>45</v>
      </c>
      <c r="G238" t="s">
        <v>16</v>
      </c>
      <c r="H238" s="9">
        <v>60</v>
      </c>
      <c r="I238" s="9">
        <v>4.2</v>
      </c>
      <c r="J238" s="9">
        <v>64.2</v>
      </c>
      <c r="K238" s="9">
        <v>0</v>
      </c>
      <c r="L238" s="9">
        <f t="shared" si="10"/>
        <v>64.2</v>
      </c>
      <c r="M238" s="8" t="str">
        <f t="shared" si="9"/>
        <v>octubre</v>
      </c>
      <c r="N238">
        <f t="shared" si="11"/>
        <v>91</v>
      </c>
      <c r="O238" t="s">
        <v>98</v>
      </c>
    </row>
    <row r="239" spans="1:15" x14ac:dyDescent="0.25">
      <c r="A239" t="s">
        <v>17</v>
      </c>
      <c r="B239" s="1">
        <v>43769</v>
      </c>
      <c r="C239" t="s">
        <v>46</v>
      </c>
      <c r="G239" t="s">
        <v>16</v>
      </c>
      <c r="H239" s="9">
        <v>440</v>
      </c>
      <c r="I239" s="9">
        <v>30.8</v>
      </c>
      <c r="J239" s="9">
        <v>470.8</v>
      </c>
      <c r="K239" s="9">
        <v>0</v>
      </c>
      <c r="L239" s="9">
        <f t="shared" si="10"/>
        <v>470.8</v>
      </c>
      <c r="M239" s="8" t="str">
        <f t="shared" si="9"/>
        <v>octubre</v>
      </c>
      <c r="N239">
        <f t="shared" si="11"/>
        <v>91</v>
      </c>
      <c r="O239" t="s">
        <v>98</v>
      </c>
    </row>
    <row r="240" spans="1:15" x14ac:dyDescent="0.25">
      <c r="A240" t="s">
        <v>18</v>
      </c>
      <c r="B240" s="1">
        <v>43769</v>
      </c>
      <c r="C240" t="s">
        <v>47</v>
      </c>
      <c r="G240" t="s">
        <v>14</v>
      </c>
      <c r="H240" s="9">
        <v>560</v>
      </c>
      <c r="I240" s="9">
        <v>39.200000000000003</v>
      </c>
      <c r="J240" s="9">
        <v>599.20000000000005</v>
      </c>
      <c r="K240" s="9">
        <v>360</v>
      </c>
      <c r="L240" s="9">
        <f t="shared" si="10"/>
        <v>239.20000000000005</v>
      </c>
      <c r="M240" s="8" t="str">
        <f t="shared" si="9"/>
        <v>octubre</v>
      </c>
      <c r="N240">
        <f t="shared" si="11"/>
        <v>91</v>
      </c>
      <c r="O240" t="s">
        <v>98</v>
      </c>
    </row>
    <row r="241" spans="1:15" x14ac:dyDescent="0.25">
      <c r="A241" t="s">
        <v>19</v>
      </c>
      <c r="B241" s="1">
        <v>43769</v>
      </c>
      <c r="C241" t="s">
        <v>48</v>
      </c>
      <c r="G241" t="s">
        <v>12</v>
      </c>
      <c r="H241" s="9">
        <v>1049</v>
      </c>
      <c r="I241" s="9">
        <v>73.430000000000007</v>
      </c>
      <c r="J241" s="9">
        <v>1122.43</v>
      </c>
      <c r="K241" s="9">
        <v>1122.43</v>
      </c>
      <c r="L241" s="9">
        <f t="shared" si="10"/>
        <v>0</v>
      </c>
      <c r="M241" s="8" t="str">
        <f t="shared" si="9"/>
        <v>octubre</v>
      </c>
      <c r="N241">
        <f t="shared" si="11"/>
        <v>91</v>
      </c>
      <c r="O241" t="s">
        <v>98</v>
      </c>
    </row>
    <row r="242" spans="1:15" x14ac:dyDescent="0.25">
      <c r="A242" t="s">
        <v>20</v>
      </c>
      <c r="B242" s="1">
        <v>43768</v>
      </c>
      <c r="C242" t="s">
        <v>49</v>
      </c>
      <c r="G242" t="s">
        <v>16</v>
      </c>
      <c r="H242" s="9">
        <v>135</v>
      </c>
      <c r="I242" s="9">
        <v>9.4499999999999993</v>
      </c>
      <c r="J242" s="9">
        <v>144.44999999999999</v>
      </c>
      <c r="K242" s="9">
        <v>0</v>
      </c>
      <c r="L242" s="9">
        <f t="shared" si="10"/>
        <v>144.44999999999999</v>
      </c>
      <c r="M242" s="8" t="str">
        <f t="shared" si="9"/>
        <v>octubre</v>
      </c>
      <c r="N242">
        <f t="shared" si="11"/>
        <v>92</v>
      </c>
      <c r="O242" t="s">
        <v>98</v>
      </c>
    </row>
    <row r="243" spans="1:15" x14ac:dyDescent="0.25">
      <c r="A243" t="s">
        <v>21</v>
      </c>
      <c r="B243" s="1">
        <v>43764</v>
      </c>
      <c r="C243" t="s">
        <v>50</v>
      </c>
      <c r="G243" t="s">
        <v>12</v>
      </c>
      <c r="H243" s="9">
        <v>180</v>
      </c>
      <c r="I243" s="9">
        <v>12.6</v>
      </c>
      <c r="J243" s="9">
        <v>192.6</v>
      </c>
      <c r="K243" s="9">
        <v>192.6</v>
      </c>
      <c r="L243" s="9">
        <f t="shared" si="10"/>
        <v>0</v>
      </c>
      <c r="M243" s="8" t="str">
        <f t="shared" si="9"/>
        <v>octubre</v>
      </c>
      <c r="N243">
        <f t="shared" si="11"/>
        <v>96</v>
      </c>
      <c r="O243" t="s">
        <v>98</v>
      </c>
    </row>
    <row r="244" spans="1:15" x14ac:dyDescent="0.25">
      <c r="A244" t="s">
        <v>22</v>
      </c>
      <c r="B244" s="1">
        <v>43763</v>
      </c>
      <c r="C244" t="s">
        <v>51</v>
      </c>
      <c r="G244" t="s">
        <v>16</v>
      </c>
      <c r="H244" s="9">
        <v>30</v>
      </c>
      <c r="I244" s="9">
        <v>2.1</v>
      </c>
      <c r="J244" s="9">
        <v>32.1</v>
      </c>
      <c r="K244" s="9">
        <v>0</v>
      </c>
      <c r="L244" s="9">
        <f t="shared" si="10"/>
        <v>32.1</v>
      </c>
      <c r="M244" s="8" t="str">
        <f t="shared" si="9"/>
        <v>octubre</v>
      </c>
      <c r="N244">
        <f t="shared" si="11"/>
        <v>97</v>
      </c>
      <c r="O244" t="s">
        <v>98</v>
      </c>
    </row>
    <row r="245" spans="1:15" x14ac:dyDescent="0.25">
      <c r="A245" t="s">
        <v>23</v>
      </c>
      <c r="B245" s="1">
        <v>43763</v>
      </c>
      <c r="C245" t="s">
        <v>52</v>
      </c>
      <c r="G245" t="s">
        <v>16</v>
      </c>
      <c r="H245" s="9">
        <v>1512</v>
      </c>
      <c r="I245" s="9">
        <v>105.84</v>
      </c>
      <c r="J245" s="9">
        <v>1617.84</v>
      </c>
      <c r="K245" s="9">
        <v>0</v>
      </c>
      <c r="L245" s="9">
        <f t="shared" si="10"/>
        <v>1617.84</v>
      </c>
      <c r="M245" s="8" t="str">
        <f t="shared" si="9"/>
        <v>octubre</v>
      </c>
      <c r="N245">
        <f t="shared" si="11"/>
        <v>97</v>
      </c>
      <c r="O245" t="s">
        <v>98</v>
      </c>
    </row>
    <row r="246" spans="1:15" x14ac:dyDescent="0.25">
      <c r="A246" t="s">
        <v>24</v>
      </c>
      <c r="B246" s="1">
        <v>43763</v>
      </c>
      <c r="C246" t="s">
        <v>53</v>
      </c>
      <c r="G246" t="s">
        <v>16</v>
      </c>
      <c r="H246" s="9">
        <v>390</v>
      </c>
      <c r="I246" s="9">
        <v>27.3</v>
      </c>
      <c r="J246" s="9">
        <v>417.3</v>
      </c>
      <c r="K246" s="9">
        <v>0</v>
      </c>
      <c r="L246" s="9">
        <f t="shared" si="10"/>
        <v>417.3</v>
      </c>
      <c r="M246" s="8" t="str">
        <f t="shared" si="9"/>
        <v>octubre</v>
      </c>
      <c r="N246">
        <f t="shared" si="11"/>
        <v>97</v>
      </c>
      <c r="O246" t="s">
        <v>98</v>
      </c>
    </row>
    <row r="247" spans="1:15" x14ac:dyDescent="0.25">
      <c r="A247" t="s">
        <v>25</v>
      </c>
      <c r="B247" s="1">
        <v>43763</v>
      </c>
      <c r="C247" t="s">
        <v>54</v>
      </c>
      <c r="G247" t="s">
        <v>16</v>
      </c>
      <c r="H247" s="9">
        <v>90</v>
      </c>
      <c r="I247" s="9">
        <v>6.3</v>
      </c>
      <c r="J247" s="9">
        <v>96.3</v>
      </c>
      <c r="K247" s="9">
        <v>0</v>
      </c>
      <c r="L247" s="9">
        <f t="shared" si="10"/>
        <v>96.3</v>
      </c>
      <c r="M247" s="8" t="str">
        <f t="shared" si="9"/>
        <v>octubre</v>
      </c>
      <c r="N247">
        <f t="shared" si="11"/>
        <v>97</v>
      </c>
      <c r="O247" t="s">
        <v>98</v>
      </c>
    </row>
    <row r="248" spans="1:15" x14ac:dyDescent="0.25">
      <c r="A248" t="s">
        <v>26</v>
      </c>
      <c r="B248" s="1">
        <v>43762</v>
      </c>
      <c r="C248" t="s">
        <v>55</v>
      </c>
      <c r="G248" t="s">
        <v>16</v>
      </c>
      <c r="H248" s="9">
        <v>270</v>
      </c>
      <c r="I248" s="9">
        <v>18.899999999999999</v>
      </c>
      <c r="J248" s="9">
        <v>288.89999999999998</v>
      </c>
      <c r="K248" s="9">
        <v>0</v>
      </c>
      <c r="L248" s="9">
        <f t="shared" si="10"/>
        <v>288.89999999999998</v>
      </c>
      <c r="M248" s="8" t="str">
        <f t="shared" si="9"/>
        <v>octubre</v>
      </c>
      <c r="N248">
        <f t="shared" si="11"/>
        <v>98</v>
      </c>
      <c r="O248" t="s">
        <v>98</v>
      </c>
    </row>
    <row r="249" spans="1:15" x14ac:dyDescent="0.25">
      <c r="A249" t="s">
        <v>11</v>
      </c>
      <c r="B249" s="1">
        <v>43768</v>
      </c>
      <c r="C249" t="s">
        <v>56</v>
      </c>
      <c r="G249" t="s">
        <v>12</v>
      </c>
      <c r="H249" s="9">
        <v>290</v>
      </c>
      <c r="I249" s="9">
        <v>20.3</v>
      </c>
      <c r="J249" s="9">
        <v>310.3</v>
      </c>
      <c r="K249" s="9">
        <v>310.3</v>
      </c>
      <c r="L249" s="9">
        <f t="shared" si="10"/>
        <v>0</v>
      </c>
      <c r="M249" s="8" t="str">
        <f t="shared" si="9"/>
        <v>octubre</v>
      </c>
      <c r="N249">
        <f t="shared" si="11"/>
        <v>92</v>
      </c>
      <c r="O249" t="s">
        <v>98</v>
      </c>
    </row>
    <row r="250" spans="1:15" x14ac:dyDescent="0.25">
      <c r="A250" t="s">
        <v>13</v>
      </c>
      <c r="B250" s="1">
        <v>43768</v>
      </c>
      <c r="C250" t="s">
        <v>57</v>
      </c>
      <c r="G250" t="s">
        <v>14</v>
      </c>
      <c r="H250" s="9">
        <v>1170</v>
      </c>
      <c r="I250" s="9">
        <v>81.900000000000006</v>
      </c>
      <c r="J250" s="9">
        <v>1251.9000000000001</v>
      </c>
      <c r="K250" s="9">
        <v>1201.9000000000001</v>
      </c>
      <c r="L250" s="9">
        <f t="shared" si="10"/>
        <v>50</v>
      </c>
      <c r="M250" s="8" t="str">
        <f t="shared" si="9"/>
        <v>octubre</v>
      </c>
      <c r="N250">
        <f t="shared" si="11"/>
        <v>92</v>
      </c>
      <c r="O250" t="s">
        <v>98</v>
      </c>
    </row>
    <row r="251" spans="1:15" x14ac:dyDescent="0.25">
      <c r="A251" t="s">
        <v>15</v>
      </c>
      <c r="B251" s="1">
        <v>43768</v>
      </c>
      <c r="C251" t="s">
        <v>58</v>
      </c>
      <c r="G251" t="s">
        <v>16</v>
      </c>
      <c r="H251" s="9">
        <v>60</v>
      </c>
      <c r="I251" s="9">
        <v>4.2</v>
      </c>
      <c r="J251" s="9">
        <v>64.2</v>
      </c>
      <c r="K251" s="9">
        <v>0</v>
      </c>
      <c r="L251" s="9">
        <f t="shared" si="10"/>
        <v>64.2</v>
      </c>
      <c r="M251" s="8" t="str">
        <f t="shared" si="9"/>
        <v>octubre</v>
      </c>
      <c r="N251">
        <f t="shared" si="11"/>
        <v>92</v>
      </c>
      <c r="O251" t="s">
        <v>98</v>
      </c>
    </row>
    <row r="252" spans="1:15" x14ac:dyDescent="0.25">
      <c r="A252" t="s">
        <v>17</v>
      </c>
      <c r="B252" s="1">
        <v>43799</v>
      </c>
      <c r="C252" t="s">
        <v>37</v>
      </c>
      <c r="G252" t="s">
        <v>16</v>
      </c>
      <c r="H252" s="9">
        <v>440</v>
      </c>
      <c r="I252" s="9">
        <v>30.8</v>
      </c>
      <c r="J252" s="9">
        <v>470.8</v>
      </c>
      <c r="K252" s="9">
        <v>0</v>
      </c>
      <c r="L252" s="9">
        <f t="shared" si="10"/>
        <v>470.8</v>
      </c>
      <c r="M252" s="8" t="str">
        <f t="shared" si="9"/>
        <v>noviembre</v>
      </c>
      <c r="N252">
        <f t="shared" si="11"/>
        <v>61</v>
      </c>
      <c r="O252" t="s">
        <v>97</v>
      </c>
    </row>
    <row r="253" spans="1:15" x14ac:dyDescent="0.25">
      <c r="A253" t="s">
        <v>18</v>
      </c>
      <c r="B253" s="1">
        <v>43799</v>
      </c>
      <c r="C253" t="s">
        <v>38</v>
      </c>
      <c r="G253" t="s">
        <v>14</v>
      </c>
      <c r="H253" s="9">
        <v>560</v>
      </c>
      <c r="I253" s="9">
        <v>39.200000000000003</v>
      </c>
      <c r="J253" s="9">
        <v>599.20000000000005</v>
      </c>
      <c r="K253" s="9">
        <v>360</v>
      </c>
      <c r="L253" s="9">
        <f t="shared" si="10"/>
        <v>239.20000000000005</v>
      </c>
      <c r="M253" s="8" t="str">
        <f t="shared" si="9"/>
        <v>noviembre</v>
      </c>
      <c r="N253">
        <f t="shared" si="11"/>
        <v>61</v>
      </c>
      <c r="O253" t="s">
        <v>97</v>
      </c>
    </row>
    <row r="254" spans="1:15" x14ac:dyDescent="0.25">
      <c r="A254" t="s">
        <v>19</v>
      </c>
      <c r="B254" s="1">
        <v>43799</v>
      </c>
      <c r="C254" t="s">
        <v>39</v>
      </c>
      <c r="G254" t="s">
        <v>12</v>
      </c>
      <c r="H254" s="9">
        <v>1049</v>
      </c>
      <c r="I254" s="9">
        <v>73.430000000000007</v>
      </c>
      <c r="J254" s="9">
        <v>1122.43</v>
      </c>
      <c r="K254" s="9">
        <v>1122.43</v>
      </c>
      <c r="L254" s="9">
        <f t="shared" si="10"/>
        <v>0</v>
      </c>
      <c r="M254" s="8" t="str">
        <f t="shared" si="9"/>
        <v>noviembre</v>
      </c>
      <c r="N254">
        <f t="shared" si="11"/>
        <v>61</v>
      </c>
      <c r="O254" t="s">
        <v>97</v>
      </c>
    </row>
    <row r="255" spans="1:15" x14ac:dyDescent="0.25">
      <c r="A255" t="s">
        <v>20</v>
      </c>
      <c r="B255" s="1">
        <v>43799</v>
      </c>
      <c r="C255" t="s">
        <v>40</v>
      </c>
      <c r="G255" t="s">
        <v>16</v>
      </c>
      <c r="H255" s="9">
        <v>135</v>
      </c>
      <c r="I255" s="9">
        <v>9.4499999999999993</v>
      </c>
      <c r="J255" s="9">
        <v>144.44999999999999</v>
      </c>
      <c r="K255" s="9">
        <v>0</v>
      </c>
      <c r="L255" s="9">
        <f t="shared" si="10"/>
        <v>144.44999999999999</v>
      </c>
      <c r="M255" s="8" t="str">
        <f t="shared" si="9"/>
        <v>noviembre</v>
      </c>
      <c r="N255">
        <f t="shared" si="11"/>
        <v>61</v>
      </c>
      <c r="O255" t="s">
        <v>97</v>
      </c>
    </row>
    <row r="256" spans="1:15" x14ac:dyDescent="0.25">
      <c r="A256" t="s">
        <v>21</v>
      </c>
      <c r="B256" s="1">
        <v>43795</v>
      </c>
      <c r="C256" t="s">
        <v>41</v>
      </c>
      <c r="G256" t="s">
        <v>12</v>
      </c>
      <c r="H256" s="9">
        <v>180</v>
      </c>
      <c r="I256" s="9">
        <v>12.6</v>
      </c>
      <c r="J256" s="9">
        <v>192.6</v>
      </c>
      <c r="K256" s="9">
        <v>192.6</v>
      </c>
      <c r="L256" s="9">
        <f t="shared" si="10"/>
        <v>0</v>
      </c>
      <c r="M256" s="8" t="str">
        <f t="shared" si="9"/>
        <v>noviembre</v>
      </c>
      <c r="N256">
        <f t="shared" si="11"/>
        <v>65</v>
      </c>
      <c r="O256" t="s">
        <v>97</v>
      </c>
    </row>
    <row r="257" spans="1:15" x14ac:dyDescent="0.25">
      <c r="A257" t="s">
        <v>22</v>
      </c>
      <c r="B257" s="1">
        <v>43794</v>
      </c>
      <c r="C257" t="s">
        <v>42</v>
      </c>
      <c r="G257" t="s">
        <v>16</v>
      </c>
      <c r="H257" s="9">
        <v>30</v>
      </c>
      <c r="I257" s="9">
        <v>2.1</v>
      </c>
      <c r="J257" s="9">
        <v>32.1</v>
      </c>
      <c r="K257" s="9">
        <v>0</v>
      </c>
      <c r="L257" s="9">
        <f t="shared" si="10"/>
        <v>32.1</v>
      </c>
      <c r="M257" s="8" t="str">
        <f t="shared" si="9"/>
        <v>noviembre</v>
      </c>
      <c r="N257">
        <f t="shared" si="11"/>
        <v>66</v>
      </c>
      <c r="O257" t="s">
        <v>97</v>
      </c>
    </row>
    <row r="258" spans="1:15" x14ac:dyDescent="0.25">
      <c r="A258" t="s">
        <v>23</v>
      </c>
      <c r="B258" s="1">
        <v>43794</v>
      </c>
      <c r="C258" t="s">
        <v>43</v>
      </c>
      <c r="G258" t="s">
        <v>16</v>
      </c>
      <c r="H258" s="9">
        <v>1512</v>
      </c>
      <c r="I258" s="9">
        <v>105.84</v>
      </c>
      <c r="J258" s="9">
        <v>1617.84</v>
      </c>
      <c r="K258" s="9">
        <v>0</v>
      </c>
      <c r="L258" s="9">
        <f t="shared" si="10"/>
        <v>1617.84</v>
      </c>
      <c r="M258" s="8" t="str">
        <f t="shared" si="9"/>
        <v>noviembre</v>
      </c>
      <c r="N258">
        <f t="shared" si="11"/>
        <v>66</v>
      </c>
      <c r="O258" t="s">
        <v>97</v>
      </c>
    </row>
    <row r="259" spans="1:15" x14ac:dyDescent="0.25">
      <c r="A259" t="s">
        <v>24</v>
      </c>
      <c r="B259" s="1">
        <v>43794</v>
      </c>
      <c r="C259" t="s">
        <v>44</v>
      </c>
      <c r="G259" t="s">
        <v>16</v>
      </c>
      <c r="H259" s="9">
        <v>390</v>
      </c>
      <c r="I259" s="9">
        <v>27.3</v>
      </c>
      <c r="J259" s="9">
        <v>417.3</v>
      </c>
      <c r="K259" s="9">
        <v>0</v>
      </c>
      <c r="L259" s="9">
        <f t="shared" ref="L259:L287" si="12">J259-K259</f>
        <v>417.3</v>
      </c>
      <c r="M259" s="8" t="str">
        <f t="shared" ref="M259:M287" si="13">TEXT(B259,"mmmmmmmmmmmmmm")</f>
        <v>noviembre</v>
      </c>
      <c r="N259">
        <f t="shared" ref="N259:N287" si="14">$Q$1-B259</f>
        <v>66</v>
      </c>
      <c r="O259" t="s">
        <v>97</v>
      </c>
    </row>
    <row r="260" spans="1:15" x14ac:dyDescent="0.25">
      <c r="A260" t="s">
        <v>25</v>
      </c>
      <c r="B260" s="1">
        <v>43794</v>
      </c>
      <c r="C260" t="s">
        <v>45</v>
      </c>
      <c r="G260" t="s">
        <v>16</v>
      </c>
      <c r="H260" s="9">
        <v>90</v>
      </c>
      <c r="I260" s="9">
        <v>6.3</v>
      </c>
      <c r="J260" s="9">
        <v>96.3</v>
      </c>
      <c r="K260" s="9">
        <v>0</v>
      </c>
      <c r="L260" s="9">
        <f t="shared" si="12"/>
        <v>96.3</v>
      </c>
      <c r="M260" s="8" t="str">
        <f t="shared" si="13"/>
        <v>noviembre</v>
      </c>
      <c r="N260">
        <f t="shared" si="14"/>
        <v>66</v>
      </c>
      <c r="O260" t="s">
        <v>97</v>
      </c>
    </row>
    <row r="261" spans="1:15" x14ac:dyDescent="0.25">
      <c r="A261" t="s">
        <v>26</v>
      </c>
      <c r="B261" s="1">
        <v>43793</v>
      </c>
      <c r="C261" t="s">
        <v>46</v>
      </c>
      <c r="G261" t="s">
        <v>16</v>
      </c>
      <c r="H261" s="9">
        <v>270</v>
      </c>
      <c r="I261" s="9">
        <v>18.899999999999999</v>
      </c>
      <c r="J261" s="9">
        <v>288.89999999999998</v>
      </c>
      <c r="K261" s="9">
        <v>0</v>
      </c>
      <c r="L261" s="9">
        <f t="shared" si="12"/>
        <v>288.89999999999998</v>
      </c>
      <c r="M261" s="8" t="str">
        <f t="shared" si="13"/>
        <v>noviembre</v>
      </c>
      <c r="N261">
        <f t="shared" si="14"/>
        <v>67</v>
      </c>
      <c r="O261" t="s">
        <v>97</v>
      </c>
    </row>
    <row r="262" spans="1:15" x14ac:dyDescent="0.25">
      <c r="A262" t="s">
        <v>11</v>
      </c>
      <c r="B262" s="1">
        <v>43793</v>
      </c>
      <c r="C262" t="s">
        <v>47</v>
      </c>
      <c r="G262" t="s">
        <v>12</v>
      </c>
      <c r="H262" s="9">
        <v>290</v>
      </c>
      <c r="I262" s="9">
        <v>20.3</v>
      </c>
      <c r="J262" s="9">
        <v>310.3</v>
      </c>
      <c r="K262" s="9">
        <v>310.3</v>
      </c>
      <c r="L262" s="9">
        <f t="shared" si="12"/>
        <v>0</v>
      </c>
      <c r="M262" s="8" t="str">
        <f t="shared" si="13"/>
        <v>noviembre</v>
      </c>
      <c r="N262">
        <f t="shared" si="14"/>
        <v>67</v>
      </c>
      <c r="O262" t="s">
        <v>97</v>
      </c>
    </row>
    <row r="263" spans="1:15" x14ac:dyDescent="0.25">
      <c r="A263" t="s">
        <v>13</v>
      </c>
      <c r="B263" s="1">
        <v>43793</v>
      </c>
      <c r="C263" t="s">
        <v>48</v>
      </c>
      <c r="G263" t="s">
        <v>14</v>
      </c>
      <c r="H263" s="9">
        <v>1170</v>
      </c>
      <c r="I263" s="9">
        <v>81.900000000000006</v>
      </c>
      <c r="J263" s="9">
        <v>1251.9000000000001</v>
      </c>
      <c r="K263" s="9">
        <v>1201.9000000000001</v>
      </c>
      <c r="L263" s="9">
        <f t="shared" si="12"/>
        <v>50</v>
      </c>
      <c r="M263" s="8" t="str">
        <f t="shared" si="13"/>
        <v>noviembre</v>
      </c>
      <c r="N263">
        <f t="shared" si="14"/>
        <v>67</v>
      </c>
      <c r="O263" t="s">
        <v>97</v>
      </c>
    </row>
    <row r="264" spans="1:15" x14ac:dyDescent="0.25">
      <c r="A264" t="s">
        <v>15</v>
      </c>
      <c r="B264" s="1">
        <v>43793</v>
      </c>
      <c r="C264" t="s">
        <v>49</v>
      </c>
      <c r="G264" t="s">
        <v>16</v>
      </c>
      <c r="H264" s="9">
        <v>60</v>
      </c>
      <c r="I264" s="9">
        <v>4.2</v>
      </c>
      <c r="J264" s="9">
        <v>64.2</v>
      </c>
      <c r="K264" s="9">
        <v>0</v>
      </c>
      <c r="L264" s="9">
        <f t="shared" si="12"/>
        <v>64.2</v>
      </c>
      <c r="M264" s="8" t="str">
        <f t="shared" si="13"/>
        <v>noviembre</v>
      </c>
      <c r="N264">
        <f t="shared" si="14"/>
        <v>67</v>
      </c>
      <c r="O264" t="s">
        <v>97</v>
      </c>
    </row>
    <row r="265" spans="1:15" x14ac:dyDescent="0.25">
      <c r="A265" t="s">
        <v>17</v>
      </c>
      <c r="B265" s="1">
        <v>43793</v>
      </c>
      <c r="C265" t="s">
        <v>50</v>
      </c>
      <c r="G265" t="s">
        <v>16</v>
      </c>
      <c r="H265" s="9">
        <v>440</v>
      </c>
      <c r="I265" s="9">
        <v>30.8</v>
      </c>
      <c r="J265" s="9">
        <v>470.8</v>
      </c>
      <c r="K265" s="9">
        <v>0</v>
      </c>
      <c r="L265" s="9">
        <f t="shared" si="12"/>
        <v>470.8</v>
      </c>
      <c r="M265" s="8" t="str">
        <f t="shared" si="13"/>
        <v>noviembre</v>
      </c>
      <c r="N265">
        <f t="shared" si="14"/>
        <v>67</v>
      </c>
      <c r="O265" t="s">
        <v>97</v>
      </c>
    </row>
    <row r="266" spans="1:15" x14ac:dyDescent="0.25">
      <c r="A266" t="s">
        <v>18</v>
      </c>
      <c r="B266" s="1">
        <v>43830</v>
      </c>
      <c r="C266" t="s">
        <v>37</v>
      </c>
      <c r="G266" t="s">
        <v>14</v>
      </c>
      <c r="H266" s="9">
        <v>560</v>
      </c>
      <c r="I266" s="9">
        <v>39.200000000000003</v>
      </c>
      <c r="J266" s="9">
        <v>599.20000000000005</v>
      </c>
      <c r="K266" s="9">
        <v>360</v>
      </c>
      <c r="L266" s="9">
        <f t="shared" si="12"/>
        <v>239.20000000000005</v>
      </c>
      <c r="M266" s="8" t="str">
        <f t="shared" si="13"/>
        <v>diciembre</v>
      </c>
      <c r="N266">
        <f t="shared" si="14"/>
        <v>30</v>
      </c>
      <c r="O266" t="s">
        <v>96</v>
      </c>
    </row>
    <row r="267" spans="1:15" x14ac:dyDescent="0.25">
      <c r="A267" t="s">
        <v>19</v>
      </c>
      <c r="B267" s="1">
        <v>43830</v>
      </c>
      <c r="C267" t="s">
        <v>38</v>
      </c>
      <c r="G267" t="s">
        <v>12</v>
      </c>
      <c r="H267" s="9">
        <v>1049</v>
      </c>
      <c r="I267" s="9">
        <v>73.430000000000007</v>
      </c>
      <c r="J267" s="9">
        <v>1122.43</v>
      </c>
      <c r="K267" s="9">
        <v>1122.43</v>
      </c>
      <c r="L267" s="9">
        <f t="shared" si="12"/>
        <v>0</v>
      </c>
      <c r="M267" s="8" t="str">
        <f t="shared" si="13"/>
        <v>diciembre</v>
      </c>
      <c r="N267">
        <f t="shared" si="14"/>
        <v>30</v>
      </c>
      <c r="O267" t="s">
        <v>96</v>
      </c>
    </row>
    <row r="268" spans="1:15" x14ac:dyDescent="0.25">
      <c r="A268" t="s">
        <v>20</v>
      </c>
      <c r="B268" s="1">
        <v>43829</v>
      </c>
      <c r="C268" t="s">
        <v>39</v>
      </c>
      <c r="G268" t="s">
        <v>16</v>
      </c>
      <c r="H268" s="9">
        <v>135</v>
      </c>
      <c r="I268" s="9">
        <v>9.4499999999999993</v>
      </c>
      <c r="J268" s="9">
        <v>144.44999999999999</v>
      </c>
      <c r="K268" s="9">
        <v>0</v>
      </c>
      <c r="L268" s="9">
        <f t="shared" si="12"/>
        <v>144.44999999999999</v>
      </c>
      <c r="M268" s="8" t="str">
        <f t="shared" si="13"/>
        <v>diciembre</v>
      </c>
      <c r="N268">
        <f t="shared" si="14"/>
        <v>31</v>
      </c>
      <c r="O268" t="s">
        <v>96</v>
      </c>
    </row>
    <row r="269" spans="1:15" x14ac:dyDescent="0.25">
      <c r="A269" t="s">
        <v>21</v>
      </c>
      <c r="B269" s="1">
        <v>43825</v>
      </c>
      <c r="C269" t="s">
        <v>40</v>
      </c>
      <c r="G269" t="s">
        <v>12</v>
      </c>
      <c r="H269" s="9">
        <v>180</v>
      </c>
      <c r="I269" s="9">
        <v>12.6</v>
      </c>
      <c r="J269" s="9">
        <v>192.6</v>
      </c>
      <c r="K269" s="9">
        <v>192.6</v>
      </c>
      <c r="L269" s="9">
        <f t="shared" si="12"/>
        <v>0</v>
      </c>
      <c r="M269" s="8" t="str">
        <f t="shared" si="13"/>
        <v>diciembre</v>
      </c>
      <c r="N269">
        <f t="shared" si="14"/>
        <v>35</v>
      </c>
      <c r="O269" t="s">
        <v>96</v>
      </c>
    </row>
    <row r="270" spans="1:15" x14ac:dyDescent="0.25">
      <c r="A270" t="s">
        <v>22</v>
      </c>
      <c r="B270" s="1">
        <v>43824</v>
      </c>
      <c r="C270" t="s">
        <v>41</v>
      </c>
      <c r="G270" t="s">
        <v>16</v>
      </c>
      <c r="H270" s="9">
        <v>30</v>
      </c>
      <c r="I270" s="9">
        <v>2.1</v>
      </c>
      <c r="J270" s="9">
        <v>32.1</v>
      </c>
      <c r="K270" s="9">
        <v>0</v>
      </c>
      <c r="L270" s="9">
        <f t="shared" si="12"/>
        <v>32.1</v>
      </c>
      <c r="M270" s="8" t="str">
        <f t="shared" si="13"/>
        <v>diciembre</v>
      </c>
      <c r="N270">
        <f t="shared" si="14"/>
        <v>36</v>
      </c>
      <c r="O270" t="s">
        <v>96</v>
      </c>
    </row>
    <row r="271" spans="1:15" x14ac:dyDescent="0.25">
      <c r="A271" t="s">
        <v>23</v>
      </c>
      <c r="B271" s="1">
        <v>43824</v>
      </c>
      <c r="C271" t="s">
        <v>42</v>
      </c>
      <c r="G271" t="s">
        <v>16</v>
      </c>
      <c r="H271" s="9">
        <v>1512</v>
      </c>
      <c r="I271" s="9">
        <v>105.84</v>
      </c>
      <c r="J271" s="9">
        <v>1617.84</v>
      </c>
      <c r="K271" s="9">
        <v>0</v>
      </c>
      <c r="L271" s="9">
        <f t="shared" si="12"/>
        <v>1617.84</v>
      </c>
      <c r="M271" s="8" t="str">
        <f t="shared" si="13"/>
        <v>diciembre</v>
      </c>
      <c r="N271">
        <f t="shared" si="14"/>
        <v>36</v>
      </c>
      <c r="O271" t="s">
        <v>96</v>
      </c>
    </row>
    <row r="272" spans="1:15" x14ac:dyDescent="0.25">
      <c r="A272" t="s">
        <v>24</v>
      </c>
      <c r="B272" s="1">
        <v>43824</v>
      </c>
      <c r="C272" t="s">
        <v>43</v>
      </c>
      <c r="G272" t="s">
        <v>16</v>
      </c>
      <c r="H272" s="9">
        <v>390</v>
      </c>
      <c r="I272" s="9">
        <v>27.3</v>
      </c>
      <c r="J272" s="9">
        <v>417.3</v>
      </c>
      <c r="K272" s="9">
        <v>0</v>
      </c>
      <c r="L272" s="9">
        <f t="shared" si="12"/>
        <v>417.3</v>
      </c>
      <c r="M272" s="8" t="str">
        <f t="shared" si="13"/>
        <v>diciembre</v>
      </c>
      <c r="N272">
        <f t="shared" si="14"/>
        <v>36</v>
      </c>
      <c r="O272" t="s">
        <v>96</v>
      </c>
    </row>
    <row r="273" spans="1:15" x14ac:dyDescent="0.25">
      <c r="A273" t="s">
        <v>25</v>
      </c>
      <c r="B273" s="1">
        <v>43824</v>
      </c>
      <c r="C273" t="s">
        <v>44</v>
      </c>
      <c r="G273" t="s">
        <v>16</v>
      </c>
      <c r="H273" s="9">
        <v>90</v>
      </c>
      <c r="I273" s="9">
        <v>6.3</v>
      </c>
      <c r="J273" s="9">
        <v>96.3</v>
      </c>
      <c r="K273" s="9">
        <v>0</v>
      </c>
      <c r="L273" s="9">
        <f t="shared" si="12"/>
        <v>96.3</v>
      </c>
      <c r="M273" s="8" t="str">
        <f t="shared" si="13"/>
        <v>diciembre</v>
      </c>
      <c r="N273">
        <f t="shared" si="14"/>
        <v>36</v>
      </c>
      <c r="O273" t="s">
        <v>96</v>
      </c>
    </row>
    <row r="274" spans="1:15" x14ac:dyDescent="0.25">
      <c r="A274" t="s">
        <v>26</v>
      </c>
      <c r="B274" s="1">
        <v>43823</v>
      </c>
      <c r="C274" t="s">
        <v>45</v>
      </c>
      <c r="G274" t="s">
        <v>16</v>
      </c>
      <c r="H274" s="9">
        <v>270</v>
      </c>
      <c r="I274" s="9">
        <v>18.899999999999999</v>
      </c>
      <c r="J274" s="9">
        <v>288.89999999999998</v>
      </c>
      <c r="K274" s="9">
        <v>0</v>
      </c>
      <c r="L274" s="9">
        <f t="shared" si="12"/>
        <v>288.89999999999998</v>
      </c>
      <c r="M274" s="8" t="str">
        <f t="shared" si="13"/>
        <v>diciembre</v>
      </c>
      <c r="N274">
        <f t="shared" si="14"/>
        <v>37</v>
      </c>
      <c r="O274" t="s">
        <v>96</v>
      </c>
    </row>
    <row r="275" spans="1:15" x14ac:dyDescent="0.25">
      <c r="A275" t="s">
        <v>11</v>
      </c>
      <c r="B275" s="1">
        <v>43829</v>
      </c>
      <c r="C275" t="s">
        <v>46</v>
      </c>
      <c r="G275" t="s">
        <v>12</v>
      </c>
      <c r="H275" s="9">
        <v>290</v>
      </c>
      <c r="I275" s="9">
        <v>20.3</v>
      </c>
      <c r="J275" s="9">
        <v>310.3</v>
      </c>
      <c r="K275" s="9">
        <v>310.3</v>
      </c>
      <c r="L275" s="9">
        <f t="shared" si="12"/>
        <v>0</v>
      </c>
      <c r="M275" s="8" t="str">
        <f t="shared" si="13"/>
        <v>diciembre</v>
      </c>
      <c r="N275">
        <f t="shared" si="14"/>
        <v>31</v>
      </c>
      <c r="O275" t="s">
        <v>96</v>
      </c>
    </row>
    <row r="276" spans="1:15" x14ac:dyDescent="0.25">
      <c r="A276" t="s">
        <v>13</v>
      </c>
      <c r="B276" s="1">
        <v>43829</v>
      </c>
      <c r="C276" t="s">
        <v>47</v>
      </c>
      <c r="G276" t="s">
        <v>14</v>
      </c>
      <c r="H276" s="9">
        <v>1170</v>
      </c>
      <c r="I276" s="9">
        <v>81.900000000000006</v>
      </c>
      <c r="J276" s="9">
        <v>1251.9000000000001</v>
      </c>
      <c r="K276" s="9">
        <v>1201.9000000000001</v>
      </c>
      <c r="L276" s="9">
        <f t="shared" si="12"/>
        <v>50</v>
      </c>
      <c r="M276" s="8" t="str">
        <f t="shared" si="13"/>
        <v>diciembre</v>
      </c>
      <c r="N276">
        <f t="shared" si="14"/>
        <v>31</v>
      </c>
      <c r="O276" t="s">
        <v>96</v>
      </c>
    </row>
    <row r="277" spans="1:15" x14ac:dyDescent="0.25">
      <c r="A277" t="s">
        <v>15</v>
      </c>
      <c r="B277" s="1">
        <v>43829</v>
      </c>
      <c r="C277" t="s">
        <v>48</v>
      </c>
      <c r="G277" t="s">
        <v>16</v>
      </c>
      <c r="H277" s="9">
        <v>60</v>
      </c>
      <c r="I277" s="9">
        <v>4.2</v>
      </c>
      <c r="J277" s="9">
        <v>64.2</v>
      </c>
      <c r="K277" s="9">
        <v>0</v>
      </c>
      <c r="L277" s="9">
        <f t="shared" si="12"/>
        <v>64.2</v>
      </c>
      <c r="M277" s="8" t="str">
        <f t="shared" si="13"/>
        <v>diciembre</v>
      </c>
      <c r="N277">
        <f t="shared" si="14"/>
        <v>31</v>
      </c>
      <c r="O277" t="s">
        <v>96</v>
      </c>
    </row>
    <row r="278" spans="1:15" x14ac:dyDescent="0.25">
      <c r="A278" t="s">
        <v>17</v>
      </c>
      <c r="B278" s="1">
        <v>43829</v>
      </c>
      <c r="C278" t="s">
        <v>49</v>
      </c>
      <c r="G278" t="s">
        <v>16</v>
      </c>
      <c r="H278" s="9">
        <v>440</v>
      </c>
      <c r="I278" s="9">
        <v>30.8</v>
      </c>
      <c r="J278" s="9">
        <v>470.8</v>
      </c>
      <c r="K278" s="9">
        <v>0</v>
      </c>
      <c r="L278" s="9">
        <f t="shared" si="12"/>
        <v>470.8</v>
      </c>
      <c r="M278" s="8" t="str">
        <f t="shared" si="13"/>
        <v>diciembre</v>
      </c>
      <c r="N278">
        <f t="shared" si="14"/>
        <v>31</v>
      </c>
      <c r="O278" t="s">
        <v>96</v>
      </c>
    </row>
    <row r="279" spans="1:15" x14ac:dyDescent="0.25">
      <c r="A279" t="s">
        <v>18</v>
      </c>
      <c r="B279" s="1">
        <v>43829</v>
      </c>
      <c r="C279" t="s">
        <v>50</v>
      </c>
      <c r="G279" t="s">
        <v>14</v>
      </c>
      <c r="H279" s="9">
        <v>560</v>
      </c>
      <c r="I279" s="9">
        <v>39.200000000000003</v>
      </c>
      <c r="J279" s="9">
        <v>599.20000000000005</v>
      </c>
      <c r="K279" s="9">
        <v>360</v>
      </c>
      <c r="L279" s="9">
        <f t="shared" si="12"/>
        <v>239.20000000000005</v>
      </c>
      <c r="M279" s="8" t="str">
        <f t="shared" si="13"/>
        <v>diciembre</v>
      </c>
      <c r="N279">
        <f t="shared" si="14"/>
        <v>31</v>
      </c>
      <c r="O279" t="s">
        <v>96</v>
      </c>
    </row>
    <row r="280" spans="1:15" x14ac:dyDescent="0.25">
      <c r="A280" t="s">
        <v>19</v>
      </c>
      <c r="B280" s="1">
        <v>43829</v>
      </c>
      <c r="C280" t="s">
        <v>51</v>
      </c>
      <c r="G280" t="s">
        <v>12</v>
      </c>
      <c r="H280" s="9">
        <v>1049</v>
      </c>
      <c r="I280" s="9">
        <v>73.430000000000007</v>
      </c>
      <c r="J280" s="9">
        <v>1122.43</v>
      </c>
      <c r="K280" s="9">
        <v>1122.43</v>
      </c>
      <c r="L280" s="9">
        <f t="shared" si="12"/>
        <v>0</v>
      </c>
      <c r="M280" s="8" t="str">
        <f t="shared" si="13"/>
        <v>diciembre</v>
      </c>
      <c r="N280">
        <f t="shared" si="14"/>
        <v>31</v>
      </c>
      <c r="O280" t="s">
        <v>96</v>
      </c>
    </row>
    <row r="281" spans="1:15" x14ac:dyDescent="0.25">
      <c r="A281" t="s">
        <v>20</v>
      </c>
      <c r="B281" s="1">
        <v>43829</v>
      </c>
      <c r="C281" t="s">
        <v>52</v>
      </c>
      <c r="G281" t="s">
        <v>16</v>
      </c>
      <c r="H281" s="9">
        <v>135</v>
      </c>
      <c r="I281" s="9">
        <v>9.4499999999999993</v>
      </c>
      <c r="J281" s="9">
        <v>144.44999999999999</v>
      </c>
      <c r="K281" s="9">
        <v>0</v>
      </c>
      <c r="L281" s="9">
        <f t="shared" si="12"/>
        <v>144.44999999999999</v>
      </c>
      <c r="M281" s="8" t="str">
        <f t="shared" si="13"/>
        <v>diciembre</v>
      </c>
      <c r="N281">
        <f t="shared" si="14"/>
        <v>31</v>
      </c>
      <c r="O281" t="s">
        <v>96</v>
      </c>
    </row>
    <row r="282" spans="1:15" x14ac:dyDescent="0.25">
      <c r="A282" t="s">
        <v>21</v>
      </c>
      <c r="B282" s="1">
        <v>43825</v>
      </c>
      <c r="C282" t="s">
        <v>53</v>
      </c>
      <c r="G282" t="s">
        <v>12</v>
      </c>
      <c r="H282" s="9">
        <v>180</v>
      </c>
      <c r="I282" s="9">
        <v>12.6</v>
      </c>
      <c r="J282" s="9">
        <v>192.6</v>
      </c>
      <c r="K282" s="9">
        <v>192.6</v>
      </c>
      <c r="L282" s="9">
        <f t="shared" si="12"/>
        <v>0</v>
      </c>
      <c r="M282" s="8" t="str">
        <f t="shared" si="13"/>
        <v>diciembre</v>
      </c>
      <c r="N282">
        <f t="shared" si="14"/>
        <v>35</v>
      </c>
      <c r="O282" t="s">
        <v>96</v>
      </c>
    </row>
    <row r="283" spans="1:15" x14ac:dyDescent="0.25">
      <c r="A283" t="s">
        <v>22</v>
      </c>
      <c r="B283" s="1">
        <v>43824</v>
      </c>
      <c r="C283" t="s">
        <v>54</v>
      </c>
      <c r="G283" t="s">
        <v>16</v>
      </c>
      <c r="H283" s="9">
        <v>30</v>
      </c>
      <c r="I283" s="9">
        <v>2.1</v>
      </c>
      <c r="J283" s="9">
        <v>32.1</v>
      </c>
      <c r="K283" s="9">
        <v>0</v>
      </c>
      <c r="L283" s="9">
        <f t="shared" si="12"/>
        <v>32.1</v>
      </c>
      <c r="M283" s="8" t="str">
        <f t="shared" si="13"/>
        <v>diciembre</v>
      </c>
      <c r="N283">
        <f t="shared" si="14"/>
        <v>36</v>
      </c>
      <c r="O283" t="s">
        <v>96</v>
      </c>
    </row>
    <row r="284" spans="1:15" x14ac:dyDescent="0.25">
      <c r="A284" t="s">
        <v>23</v>
      </c>
      <c r="B284" s="1">
        <v>43824</v>
      </c>
      <c r="C284" t="s">
        <v>55</v>
      </c>
      <c r="G284" t="s">
        <v>16</v>
      </c>
      <c r="H284" s="9">
        <v>1512</v>
      </c>
      <c r="I284" s="9">
        <v>105.84</v>
      </c>
      <c r="J284" s="9">
        <v>1617.84</v>
      </c>
      <c r="K284" s="9">
        <v>0</v>
      </c>
      <c r="L284" s="9">
        <f t="shared" si="12"/>
        <v>1617.84</v>
      </c>
      <c r="M284" s="8" t="str">
        <f t="shared" si="13"/>
        <v>diciembre</v>
      </c>
      <c r="N284">
        <f t="shared" si="14"/>
        <v>36</v>
      </c>
      <c r="O284" t="s">
        <v>96</v>
      </c>
    </row>
    <row r="285" spans="1:15" x14ac:dyDescent="0.25">
      <c r="A285" t="s">
        <v>24</v>
      </c>
      <c r="B285" s="1">
        <v>43824</v>
      </c>
      <c r="C285" t="s">
        <v>56</v>
      </c>
      <c r="G285" t="s">
        <v>16</v>
      </c>
      <c r="H285" s="9">
        <v>390</v>
      </c>
      <c r="I285" s="9">
        <v>27.3</v>
      </c>
      <c r="J285" s="9">
        <v>417.3</v>
      </c>
      <c r="K285" s="9">
        <v>0</v>
      </c>
      <c r="L285" s="9">
        <f t="shared" si="12"/>
        <v>417.3</v>
      </c>
      <c r="M285" s="8" t="str">
        <f t="shared" si="13"/>
        <v>diciembre</v>
      </c>
      <c r="N285">
        <f t="shared" si="14"/>
        <v>36</v>
      </c>
      <c r="O285" t="s">
        <v>96</v>
      </c>
    </row>
    <row r="286" spans="1:15" x14ac:dyDescent="0.25">
      <c r="A286" t="s">
        <v>25</v>
      </c>
      <c r="B286" s="1">
        <v>43824</v>
      </c>
      <c r="C286" t="s">
        <v>57</v>
      </c>
      <c r="G286" t="s">
        <v>16</v>
      </c>
      <c r="H286" s="9">
        <v>90</v>
      </c>
      <c r="I286" s="9">
        <v>6.3</v>
      </c>
      <c r="J286" s="9">
        <v>96.3</v>
      </c>
      <c r="K286" s="9">
        <v>0</v>
      </c>
      <c r="L286" s="9">
        <f t="shared" si="12"/>
        <v>96.3</v>
      </c>
      <c r="M286" s="8" t="str">
        <f t="shared" si="13"/>
        <v>diciembre</v>
      </c>
      <c r="N286">
        <f t="shared" si="14"/>
        <v>36</v>
      </c>
      <c r="O286" t="s">
        <v>96</v>
      </c>
    </row>
    <row r="287" spans="1:15" x14ac:dyDescent="0.25">
      <c r="A287" t="s">
        <v>26</v>
      </c>
      <c r="B287" s="1">
        <v>43824</v>
      </c>
      <c r="C287" t="s">
        <v>58</v>
      </c>
      <c r="G287" t="s">
        <v>16</v>
      </c>
      <c r="H287" s="9">
        <v>270</v>
      </c>
      <c r="I287" s="9">
        <v>18.899999999999999</v>
      </c>
      <c r="J287" s="9">
        <v>288.89999999999998</v>
      </c>
      <c r="K287" s="9">
        <v>0</v>
      </c>
      <c r="L287" s="9">
        <f t="shared" si="12"/>
        <v>288.89999999999998</v>
      </c>
      <c r="M287" s="8" t="str">
        <f t="shared" si="13"/>
        <v>diciembre</v>
      </c>
      <c r="N287">
        <f t="shared" si="14"/>
        <v>36</v>
      </c>
      <c r="O287" t="s">
        <v>96</v>
      </c>
    </row>
    <row r="1048576" spans="2:2" x14ac:dyDescent="0.25">
      <c r="B1048576" s="1"/>
    </row>
  </sheetData>
  <autoFilter ref="A1:O287" xr:uid="{3794088F-40CB-4FF9-9797-FB55395F97C5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5" x14ac:dyDescent="0.25"/>
  <cols>
    <col min="1" max="1" width="16.5703125" bestFit="1" customWidth="1"/>
    <col min="2" max="2" width="17.140625" bestFit="1" customWidth="1"/>
    <col min="4" max="4" width="38.140625" bestFit="1" customWidth="1"/>
    <col min="5" max="5" width="9.7109375" customWidth="1"/>
  </cols>
  <sheetData>
    <row r="1" spans="1:5" x14ac:dyDescent="0.25">
      <c r="A1" s="3" t="s">
        <v>28</v>
      </c>
      <c r="B1" t="s">
        <v>31</v>
      </c>
      <c r="D1" t="s">
        <v>32</v>
      </c>
      <c r="E1" t="s">
        <v>33</v>
      </c>
    </row>
    <row r="2" spans="1:5" x14ac:dyDescent="0.25">
      <c r="A2" s="4" t="s">
        <v>38</v>
      </c>
      <c r="B2" s="5">
        <v>7619</v>
      </c>
      <c r="D2" t="str">
        <f t="shared" ref="D2:E6" si="0">A2</f>
        <v>Cliente 2</v>
      </c>
      <c r="E2" s="6">
        <f t="shared" si="0"/>
        <v>7619</v>
      </c>
    </row>
    <row r="3" spans="1:5" x14ac:dyDescent="0.25">
      <c r="A3" s="4" t="s">
        <v>39</v>
      </c>
      <c r="B3" s="5">
        <v>7294</v>
      </c>
      <c r="D3" t="str">
        <f t="shared" si="0"/>
        <v>Cliente 3</v>
      </c>
      <c r="E3" s="6">
        <f t="shared" si="0"/>
        <v>7294</v>
      </c>
    </row>
    <row r="4" spans="1:5" x14ac:dyDescent="0.25">
      <c r="A4" s="4" t="s">
        <v>43</v>
      </c>
      <c r="B4" s="5">
        <v>7000</v>
      </c>
      <c r="D4" t="str">
        <f t="shared" si="0"/>
        <v>Cliente 7</v>
      </c>
      <c r="E4" s="6">
        <f t="shared" si="0"/>
        <v>7000</v>
      </c>
    </row>
    <row r="5" spans="1:5" x14ac:dyDescent="0.25">
      <c r="A5" s="4" t="s">
        <v>44</v>
      </c>
      <c r="B5" s="5">
        <v>6419</v>
      </c>
      <c r="D5" t="str">
        <f t="shared" si="0"/>
        <v>Cliente 8</v>
      </c>
      <c r="E5" s="6">
        <f t="shared" si="0"/>
        <v>6419</v>
      </c>
    </row>
    <row r="6" spans="1:5" x14ac:dyDescent="0.25">
      <c r="A6" s="4" t="s">
        <v>48</v>
      </c>
      <c r="B6" s="5">
        <v>6419</v>
      </c>
      <c r="D6" t="str">
        <f t="shared" si="0"/>
        <v>Cliente 12</v>
      </c>
      <c r="E6" s="6">
        <f t="shared" si="0"/>
        <v>6419</v>
      </c>
    </row>
    <row r="7" spans="1:5" x14ac:dyDescent="0.25">
      <c r="A7" s="4" t="s">
        <v>46</v>
      </c>
      <c r="B7" s="5">
        <v>6346</v>
      </c>
      <c r="E7" s="6"/>
    </row>
    <row r="8" spans="1:5" x14ac:dyDescent="0.25">
      <c r="A8" s="4" t="s">
        <v>47</v>
      </c>
      <c r="B8" s="5">
        <v>6262</v>
      </c>
      <c r="E8" s="6"/>
    </row>
    <row r="9" spans="1:5" x14ac:dyDescent="0.25">
      <c r="A9" s="4" t="s">
        <v>42</v>
      </c>
      <c r="B9" s="5">
        <v>6029</v>
      </c>
      <c r="E9" s="6"/>
    </row>
    <row r="10" spans="1:5" x14ac:dyDescent="0.25">
      <c r="A10" s="4" t="s">
        <v>40</v>
      </c>
      <c r="B10" s="5">
        <v>5965</v>
      </c>
      <c r="E10" s="6"/>
    </row>
    <row r="11" spans="1:5" x14ac:dyDescent="0.25">
      <c r="A11" s="4" t="s">
        <v>52</v>
      </c>
      <c r="B11" s="5">
        <v>5565</v>
      </c>
      <c r="E11" s="6"/>
    </row>
    <row r="12" spans="1:5" x14ac:dyDescent="0.25">
      <c r="A12" s="4" t="s">
        <v>51</v>
      </c>
      <c r="B12" s="5">
        <v>5449</v>
      </c>
    </row>
    <row r="13" spans="1:5" x14ac:dyDescent="0.25">
      <c r="A13" s="4" t="s">
        <v>56</v>
      </c>
      <c r="B13" s="5">
        <v>5188</v>
      </c>
    </row>
    <row r="14" spans="1:5" x14ac:dyDescent="0.25">
      <c r="A14" s="4" t="s">
        <v>49</v>
      </c>
      <c r="B14" s="5">
        <v>5044</v>
      </c>
    </row>
    <row r="15" spans="1:5" x14ac:dyDescent="0.25">
      <c r="A15" s="4" t="s">
        <v>57</v>
      </c>
      <c r="B15" s="5">
        <v>4157</v>
      </c>
    </row>
    <row r="16" spans="1:5" x14ac:dyDescent="0.25">
      <c r="A16" s="4" t="s">
        <v>53</v>
      </c>
      <c r="B16" s="5">
        <v>3901</v>
      </c>
    </row>
    <row r="17" spans="1:2" x14ac:dyDescent="0.25">
      <c r="A17" s="4" t="s">
        <v>55</v>
      </c>
      <c r="B17" s="5">
        <v>3721</v>
      </c>
    </row>
    <row r="18" spans="1:2" x14ac:dyDescent="0.25">
      <c r="A18" s="4" t="s">
        <v>37</v>
      </c>
      <c r="B18" s="5">
        <v>3455</v>
      </c>
    </row>
    <row r="19" spans="1:2" x14ac:dyDescent="0.25">
      <c r="A19" s="4" t="s">
        <v>41</v>
      </c>
      <c r="B19" s="5">
        <v>3440</v>
      </c>
    </row>
    <row r="20" spans="1:2" x14ac:dyDescent="0.25">
      <c r="A20" s="4" t="s">
        <v>50</v>
      </c>
      <c r="B20" s="5">
        <v>3165</v>
      </c>
    </row>
    <row r="21" spans="1:2" x14ac:dyDescent="0.25">
      <c r="A21" s="4" t="s">
        <v>45</v>
      </c>
      <c r="B21" s="5">
        <v>2820</v>
      </c>
    </row>
    <row r="22" spans="1:2" x14ac:dyDescent="0.25">
      <c r="A22" s="4" t="s">
        <v>60</v>
      </c>
      <c r="B22" s="5">
        <v>2462</v>
      </c>
    </row>
    <row r="23" spans="1:2" x14ac:dyDescent="0.25">
      <c r="A23" s="4" t="s">
        <v>58</v>
      </c>
      <c r="B23" s="5">
        <v>2280</v>
      </c>
    </row>
    <row r="24" spans="1:2" x14ac:dyDescent="0.25">
      <c r="A24" s="4" t="s">
        <v>65</v>
      </c>
      <c r="B24" s="5">
        <v>2279</v>
      </c>
    </row>
    <row r="25" spans="1:2" x14ac:dyDescent="0.25">
      <c r="A25" s="4" t="s">
        <v>59</v>
      </c>
      <c r="B25" s="5">
        <v>2232</v>
      </c>
    </row>
    <row r="26" spans="1:2" x14ac:dyDescent="0.25">
      <c r="A26" s="4" t="s">
        <v>64</v>
      </c>
      <c r="B26" s="5">
        <v>2020</v>
      </c>
    </row>
    <row r="27" spans="1:2" x14ac:dyDescent="0.25">
      <c r="A27" s="4" t="s">
        <v>54</v>
      </c>
      <c r="B27" s="5">
        <v>2005</v>
      </c>
    </row>
    <row r="28" spans="1:2" x14ac:dyDescent="0.25">
      <c r="A28" s="4" t="s">
        <v>61</v>
      </c>
      <c r="B28" s="5">
        <v>1940</v>
      </c>
    </row>
    <row r="29" spans="1:2" x14ac:dyDescent="0.25">
      <c r="A29" s="4" t="s">
        <v>68</v>
      </c>
      <c r="B29" s="5">
        <v>1609</v>
      </c>
    </row>
    <row r="30" spans="1:2" x14ac:dyDescent="0.25">
      <c r="A30" s="4" t="s">
        <v>62</v>
      </c>
      <c r="B30" s="5">
        <v>1590</v>
      </c>
    </row>
    <row r="31" spans="1:2" x14ac:dyDescent="0.25">
      <c r="A31" s="4" t="s">
        <v>85</v>
      </c>
      <c r="B31" s="5">
        <v>1512</v>
      </c>
    </row>
    <row r="32" spans="1:2" x14ac:dyDescent="0.25">
      <c r="A32" s="4" t="s">
        <v>72</v>
      </c>
      <c r="B32" s="5">
        <v>1512</v>
      </c>
    </row>
    <row r="33" spans="1:2" x14ac:dyDescent="0.25">
      <c r="A33" s="4" t="s">
        <v>69</v>
      </c>
      <c r="B33" s="5">
        <v>1184</v>
      </c>
    </row>
    <row r="34" spans="1:2" x14ac:dyDescent="0.25">
      <c r="A34" s="4" t="s">
        <v>77</v>
      </c>
      <c r="B34" s="5">
        <v>1170</v>
      </c>
    </row>
    <row r="35" spans="1:2" x14ac:dyDescent="0.25">
      <c r="A35" s="4" t="s">
        <v>81</v>
      </c>
      <c r="B35" s="5">
        <v>1049</v>
      </c>
    </row>
    <row r="36" spans="1:2" x14ac:dyDescent="0.25">
      <c r="A36" s="4" t="s">
        <v>67</v>
      </c>
      <c r="B36" s="5">
        <v>1000</v>
      </c>
    </row>
    <row r="37" spans="1:2" x14ac:dyDescent="0.25">
      <c r="A37" s="4" t="s">
        <v>63</v>
      </c>
      <c r="B37" s="5">
        <v>1000</v>
      </c>
    </row>
    <row r="38" spans="1:2" x14ac:dyDescent="0.25">
      <c r="A38" s="4" t="s">
        <v>66</v>
      </c>
      <c r="B38" s="5">
        <v>635</v>
      </c>
    </row>
    <row r="39" spans="1:2" x14ac:dyDescent="0.25">
      <c r="A39" s="4" t="s">
        <v>80</v>
      </c>
      <c r="B39" s="5">
        <v>560</v>
      </c>
    </row>
    <row r="40" spans="1:2" x14ac:dyDescent="0.25">
      <c r="A40" s="4" t="s">
        <v>79</v>
      </c>
      <c r="B40" s="5">
        <v>440</v>
      </c>
    </row>
    <row r="41" spans="1:2" x14ac:dyDescent="0.25">
      <c r="A41" s="4" t="s">
        <v>86</v>
      </c>
      <c r="B41" s="5">
        <v>390</v>
      </c>
    </row>
    <row r="42" spans="1:2" x14ac:dyDescent="0.25">
      <c r="A42" s="4" t="s">
        <v>73</v>
      </c>
      <c r="B42" s="5">
        <v>390</v>
      </c>
    </row>
    <row r="43" spans="1:2" x14ac:dyDescent="0.25">
      <c r="A43" s="4" t="s">
        <v>76</v>
      </c>
      <c r="B43" s="5">
        <v>290</v>
      </c>
    </row>
    <row r="44" spans="1:2" x14ac:dyDescent="0.25">
      <c r="A44" s="4" t="s">
        <v>75</v>
      </c>
      <c r="B44" s="5">
        <v>270</v>
      </c>
    </row>
    <row r="45" spans="1:2" x14ac:dyDescent="0.25">
      <c r="A45" s="4" t="s">
        <v>70</v>
      </c>
      <c r="B45" s="5">
        <v>180</v>
      </c>
    </row>
    <row r="46" spans="1:2" x14ac:dyDescent="0.25">
      <c r="A46" s="4" t="s">
        <v>83</v>
      </c>
      <c r="B46" s="5">
        <v>180</v>
      </c>
    </row>
    <row r="47" spans="1:2" x14ac:dyDescent="0.25">
      <c r="A47" s="4" t="s">
        <v>82</v>
      </c>
      <c r="B47" s="5">
        <v>135</v>
      </c>
    </row>
    <row r="48" spans="1:2" x14ac:dyDescent="0.25">
      <c r="A48" s="4" t="s">
        <v>87</v>
      </c>
      <c r="B48" s="5">
        <v>90</v>
      </c>
    </row>
    <row r="49" spans="1:2" x14ac:dyDescent="0.25">
      <c r="A49" s="4" t="s">
        <v>74</v>
      </c>
      <c r="B49" s="5">
        <v>90</v>
      </c>
    </row>
    <row r="50" spans="1:2" x14ac:dyDescent="0.25">
      <c r="A50" s="4" t="s">
        <v>78</v>
      </c>
      <c r="B50" s="5">
        <v>60</v>
      </c>
    </row>
    <row r="51" spans="1:2" x14ac:dyDescent="0.25">
      <c r="A51" s="4" t="s">
        <v>71</v>
      </c>
      <c r="B51" s="5">
        <v>30</v>
      </c>
    </row>
    <row r="52" spans="1:2" x14ac:dyDescent="0.25">
      <c r="A52" s="4" t="s">
        <v>84</v>
      </c>
      <c r="B52" s="5">
        <v>30</v>
      </c>
    </row>
    <row r="53" spans="1:2" x14ac:dyDescent="0.25">
      <c r="A53" s="4" t="s">
        <v>29</v>
      </c>
      <c r="B53" s="5"/>
    </row>
    <row r="54" spans="1:2" x14ac:dyDescent="0.25">
      <c r="A54" s="4" t="s">
        <v>30</v>
      </c>
      <c r="B54" s="5">
        <v>135872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Deuda Pendiente</vt:lpstr>
      <vt:lpstr>Hoja1</vt:lpstr>
      <vt:lpstr>Hoja2</vt:lpstr>
      <vt:lpstr>Facturas 19</vt:lpstr>
      <vt:lpstr>Principales Clientes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</cp:lastModifiedBy>
  <cp:lastPrinted>2019-01-15T11:28:51Z</cp:lastPrinted>
  <dcterms:created xsi:type="dcterms:W3CDTF">2018-11-15T10:02:26Z</dcterms:created>
  <dcterms:modified xsi:type="dcterms:W3CDTF">2020-02-19T14:02:36Z</dcterms:modified>
</cp:coreProperties>
</file>