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l Antunez\Desktop\01_Bussines\02_Cursos\Curso Gestion Comercial\Clase 4\"/>
    </mc:Choice>
  </mc:AlternateContent>
  <xr:revisionPtr revIDLastSave="0" documentId="13_ncr:1_{DDE9986E-0F27-400C-B79A-98FFE7417DA0}" xr6:coauthVersionLast="36" xr6:coauthVersionMax="36" xr10:uidLastSave="{00000000-0000-0000-0000-000000000000}"/>
  <bookViews>
    <workbookView xWindow="0" yWindow="0" windowWidth="19200" windowHeight="7520" activeTab="2" xr2:uid="{C20688DF-B9DA-428D-953C-50A5EC98073C}"/>
  </bookViews>
  <sheets>
    <sheet name="Presupuestación" sheetId="1" r:id="rId1"/>
    <sheet name="Factura" sheetId="2" r:id="rId2"/>
    <sheet name="Presupuesto del negocio" sheetId="3" r:id="rId3"/>
  </sheets>
  <calcPr calcId="17902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10" i="3" l="1"/>
  <c r="E9" i="3"/>
  <c r="C12" i="3"/>
  <c r="B12" i="3"/>
  <c r="C11" i="3"/>
  <c r="B11" i="3"/>
  <c r="D29" i="3"/>
  <c r="D30" i="3"/>
  <c r="D31" i="3"/>
  <c r="D32" i="3"/>
  <c r="D33" i="3"/>
  <c r="D34" i="3"/>
  <c r="D35" i="3"/>
  <c r="D36" i="3"/>
  <c r="D37" i="3"/>
  <c r="D38" i="3"/>
  <c r="D40" i="3"/>
  <c r="D41" i="3"/>
  <c r="D42" i="3"/>
  <c r="D44" i="3"/>
  <c r="D45" i="3"/>
  <c r="D46" i="3"/>
  <c r="D47" i="3"/>
  <c r="D49" i="3"/>
  <c r="D50" i="3"/>
  <c r="D51" i="3"/>
  <c r="D28" i="3"/>
  <c r="B52" i="3"/>
  <c r="C47" i="3"/>
  <c r="B47" i="3"/>
  <c r="C42" i="3"/>
  <c r="B42" i="3"/>
  <c r="C38" i="3"/>
  <c r="B38" i="3"/>
  <c r="B10" i="3"/>
  <c r="C24" i="3"/>
  <c r="C9" i="3"/>
  <c r="B24" i="3"/>
  <c r="B9" i="3"/>
  <c r="D22" i="3"/>
  <c r="D21" i="3"/>
  <c r="D20" i="3"/>
  <c r="D19" i="3"/>
  <c r="D18" i="3"/>
  <c r="D17" i="3"/>
  <c r="D16" i="3"/>
  <c r="C10" i="3"/>
  <c r="D10" i="3"/>
  <c r="C53" i="3"/>
  <c r="B53" i="3"/>
  <c r="D24" i="3"/>
  <c r="D9" i="3"/>
  <c r="I40" i="2"/>
  <c r="J40" i="2"/>
  <c r="I39" i="2"/>
  <c r="J39" i="2"/>
  <c r="J38" i="2"/>
  <c r="I38" i="2"/>
  <c r="I37" i="2"/>
  <c r="J37" i="2"/>
  <c r="I36" i="2"/>
  <c r="J36" i="2"/>
  <c r="I35" i="2"/>
  <c r="J35" i="2"/>
  <c r="I34" i="2"/>
  <c r="J34" i="2"/>
  <c r="I33" i="2"/>
  <c r="J33" i="2"/>
  <c r="I32" i="2"/>
  <c r="J32" i="2"/>
  <c r="I31" i="2"/>
  <c r="J31" i="2"/>
  <c r="J30" i="2"/>
  <c r="I30" i="2"/>
  <c r="I29" i="2"/>
  <c r="J29" i="2"/>
  <c r="I28" i="2"/>
  <c r="J28" i="2"/>
  <c r="I27" i="2"/>
  <c r="J27" i="2"/>
  <c r="J26" i="2"/>
  <c r="I26" i="2"/>
  <c r="I25" i="2"/>
  <c r="J25" i="2"/>
  <c r="I24" i="2"/>
  <c r="J24" i="2"/>
  <c r="I23" i="2"/>
  <c r="J23" i="2"/>
  <c r="J22" i="2"/>
  <c r="I22" i="2"/>
  <c r="I21" i="2"/>
  <c r="J21" i="2"/>
  <c r="I20" i="2"/>
  <c r="J20" i="2"/>
  <c r="I19" i="2"/>
  <c r="J19" i="2"/>
  <c r="J18" i="2"/>
  <c r="I18" i="2"/>
  <c r="I17" i="2"/>
  <c r="J17" i="2"/>
  <c r="I16" i="2"/>
  <c r="J16" i="2"/>
  <c r="I15" i="2"/>
  <c r="J15" i="2"/>
  <c r="I40" i="1"/>
  <c r="J40" i="1"/>
  <c r="I39" i="1"/>
  <c r="J39" i="1"/>
  <c r="I38" i="1"/>
  <c r="J38" i="1"/>
  <c r="I37" i="1"/>
  <c r="J37" i="1"/>
  <c r="I36" i="1"/>
  <c r="J36" i="1"/>
  <c r="I35" i="1"/>
  <c r="J35" i="1"/>
  <c r="I34" i="1"/>
  <c r="J34" i="1"/>
  <c r="I33" i="1"/>
  <c r="J33" i="1"/>
  <c r="I32" i="1"/>
  <c r="J32" i="1"/>
  <c r="I31" i="1"/>
  <c r="J31" i="1"/>
  <c r="I30" i="1"/>
  <c r="J30" i="1"/>
  <c r="I29" i="1"/>
  <c r="J29" i="1"/>
  <c r="I28" i="1"/>
  <c r="J28" i="1"/>
  <c r="I27" i="1"/>
  <c r="J27" i="1"/>
  <c r="I26" i="1"/>
  <c r="J26" i="1"/>
  <c r="I25" i="1"/>
  <c r="J25" i="1"/>
  <c r="I24" i="1"/>
  <c r="J24" i="1"/>
  <c r="I23" i="1"/>
  <c r="J23" i="1"/>
  <c r="I22" i="1"/>
  <c r="J22" i="1"/>
  <c r="I21" i="1"/>
  <c r="J21" i="1"/>
  <c r="I20" i="1"/>
  <c r="J20" i="1"/>
  <c r="I19" i="1"/>
  <c r="J19" i="1"/>
  <c r="I18" i="1"/>
  <c r="J18" i="1"/>
  <c r="I17" i="1"/>
  <c r="J17" i="1"/>
  <c r="I16" i="1"/>
  <c r="J16" i="1"/>
  <c r="I15" i="1"/>
  <c r="J15" i="1"/>
  <c r="J41" i="2"/>
  <c r="J41" i="1"/>
  <c r="J43" i="2"/>
  <c r="H45" i="2"/>
  <c r="J43" i="1"/>
  <c r="H4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</author>
  </authors>
  <commentList>
    <comment ref="I43" authorId="0" shapeId="0" xr:uid="{1173D5FC-EB26-406D-8BC4-B38BF4FB907B}">
      <text>
        <r>
          <rPr>
            <b/>
            <sz val="8"/>
            <color indexed="81"/>
            <rFont val="Tahoma"/>
            <family val="2"/>
          </rPr>
          <t xml:space="preserve">Introduzca el % de IVA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</author>
  </authors>
  <commentList>
    <comment ref="I43" authorId="0" shapeId="0" xr:uid="{C8514498-C603-4761-9090-EC572FDDEAE9}">
      <text>
        <r>
          <rPr>
            <b/>
            <sz val="8"/>
            <color indexed="81"/>
            <rFont val="Tahoma"/>
            <family val="2"/>
          </rPr>
          <t xml:space="preserve">Introduzca el % de IVA
</t>
        </r>
      </text>
    </comment>
  </commentList>
</comments>
</file>

<file path=xl/sharedStrings.xml><?xml version="1.0" encoding="utf-8"?>
<sst xmlns="http://schemas.openxmlformats.org/spreadsheetml/2006/main" count="85" uniqueCount="62">
  <si>
    <t>PRESUPUESTO</t>
  </si>
  <si>
    <t>Nombre</t>
  </si>
  <si>
    <t>Dirección</t>
  </si>
  <si>
    <t>Población</t>
  </si>
  <si>
    <t>Provincia</t>
  </si>
  <si>
    <t>CIF / NIF</t>
  </si>
  <si>
    <t>FECHA PRESUPUESTO :</t>
  </si>
  <si>
    <t>VALIDEZ :</t>
  </si>
  <si>
    <t>DIAS</t>
  </si>
  <si>
    <t>DESCRIPCION</t>
  </si>
  <si>
    <t>UNIDADES</t>
  </si>
  <si>
    <t>PRECIO</t>
  </si>
  <si>
    <t>%</t>
  </si>
  <si>
    <t>TOTAL</t>
  </si>
  <si>
    <t>DTO.</t>
  </si>
  <si>
    <t>I.V.A. %</t>
  </si>
  <si>
    <t>TOTAL PRESUPUESTO</t>
  </si>
  <si>
    <t>Forma de pago :</t>
  </si>
  <si>
    <t>Nombre, apellidos y firma de la persona que confecciona el presupuesto.</t>
  </si>
  <si>
    <t>Base Imponible</t>
  </si>
  <si>
    <r>
      <t>ACEPTO EL PRESUPUESTO.</t>
    </r>
    <r>
      <rPr>
        <sz val="8"/>
        <rFont val="Calibri"/>
        <family val="2"/>
        <scheme val="minor"/>
      </rPr>
      <t xml:space="preserve"> Nombre, apellidos y firma del cliente.</t>
    </r>
  </si>
  <si>
    <t>FACTURA</t>
  </si>
  <si>
    <t>FECHA FACTURA :</t>
  </si>
  <si>
    <t>Nº FACTURA :</t>
  </si>
  <si>
    <t>TOTAL  FACTURA</t>
  </si>
  <si>
    <t>Total de ingresos</t>
  </si>
  <si>
    <t>Toral de gastos</t>
  </si>
  <si>
    <t>Categoría 1</t>
  </si>
  <si>
    <t>Categoría 2</t>
  </si>
  <si>
    <t>Categoría 3</t>
  </si>
  <si>
    <t>Categoría 4</t>
  </si>
  <si>
    <t>Categoría 5</t>
  </si>
  <si>
    <t>Categoría 6</t>
  </si>
  <si>
    <t>Categoría 7</t>
  </si>
  <si>
    <t>GASTOS DE OPERACIÓN</t>
  </si>
  <si>
    <t>Contabilidad y Legal</t>
  </si>
  <si>
    <t>Publicidad</t>
  </si>
  <si>
    <t>Cuotas y suscripciones</t>
  </si>
  <si>
    <t>Seguro</t>
  </si>
  <si>
    <t>Mantenimiento</t>
  </si>
  <si>
    <t>Impuestos y licencias</t>
  </si>
  <si>
    <t>Teléfono</t>
  </si>
  <si>
    <t>Viajes</t>
  </si>
  <si>
    <t>Servicios públicos</t>
  </si>
  <si>
    <t>Alojamiento web y dominios</t>
  </si>
  <si>
    <t>NÓMINA</t>
  </si>
  <si>
    <t>Salarios</t>
  </si>
  <si>
    <t>OFICINA</t>
  </si>
  <si>
    <t>Elementos de oficina</t>
  </si>
  <si>
    <t>Gastos de envío</t>
  </si>
  <si>
    <t>Limpieza</t>
  </si>
  <si>
    <t>Conferencistas externos</t>
  </si>
  <si>
    <t>Entrenamientos</t>
  </si>
  <si>
    <t>Certificaciones</t>
  </si>
  <si>
    <t>Resultado</t>
  </si>
  <si>
    <t>Real</t>
  </si>
  <si>
    <t>Presupuesto</t>
  </si>
  <si>
    <t>Gastos</t>
  </si>
  <si>
    <t>Seguros Sociales</t>
  </si>
  <si>
    <t>Facturación</t>
  </si>
  <si>
    <t>Desviación</t>
  </si>
  <si>
    <t>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</si>
</sst>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dd\-mm\-yy;@"/>
    <numFmt numFmtId="165" formatCode="_-* #,##0.00\ [$€-1]_-;\-* #,##0.00\ [$€-1]_-;_-* &quot;-&quot;??\ [$€-1]_-"/>
    <numFmt numFmtId="166" formatCode="#,##0.00\ [$€-1];\-#,##0.00\ [$€-1]"/>
    <numFmt numFmtId="167" formatCode="_(&quot;$&quot;* #,##0.00_);_(&quot;$&quot;* \(#,##0.00\);_(&quot;$&quot;* &quot;-&quot;??_);_(@_)"/>
    <numFmt numFmtId="168" formatCode="#,##0.00\ _€"/>
    <numFmt numFmtId="169" formatCode="#,##0\ &quot;€&quot;"/>
    <numFmt numFmtId="170" formatCode="0.0%"/>
  </numFmts>
  <fonts count="2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8"/>
      <color indexed="81"/>
      <name val="Tahoma"/>
      <family val="2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8"/>
      <name val="Calibri"/>
      <family val="2"/>
      <scheme val="minor"/>
    </font>
    <font>
      <sz val="16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i/>
      <sz val="12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/>
      <top style="thin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hair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8"/>
      </top>
      <bottom/>
      <diagonal/>
    </border>
    <border>
      <left style="hair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/>
      <top style="hair">
        <color indexed="64"/>
      </top>
      <bottom style="hair">
        <color indexed="8"/>
      </bottom>
      <diagonal/>
    </border>
    <border>
      <left/>
      <right/>
      <top style="hair">
        <color indexed="64"/>
      </top>
      <bottom style="hair">
        <color indexed="8"/>
      </bottom>
      <diagonal/>
    </border>
    <border>
      <left/>
      <right style="hair">
        <color indexed="64"/>
      </right>
      <top style="hair">
        <color indexed="64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 style="thin">
        <color indexed="64"/>
      </bottom>
      <diagonal/>
    </border>
    <border>
      <left/>
      <right/>
      <top style="hair">
        <color indexed="8"/>
      </top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 style="thin">
        <color indexed="64"/>
      </bottom>
      <diagonal/>
    </border>
    <border>
      <left/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55"/>
      </left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5">
    <xf numFmtId="0" fontId="0" fillId="0" borderId="0"/>
    <xf numFmtId="165" fontId="6" fillId="0" borderId="0" applyFont="0" applyFill="0" applyBorder="0" applyAlignment="0" applyProtection="0"/>
    <xf numFmtId="0" fontId="16" fillId="0" borderId="0"/>
    <xf numFmtId="167" fontId="16" fillId="0" borderId="0" applyFont="0" applyFill="0" applyBorder="0" applyAlignment="0" applyProtection="0"/>
    <xf numFmtId="9" fontId="23" fillId="0" borderId="0" applyFont="0" applyFill="0" applyBorder="0" applyAlignment="0" applyProtection="0"/>
  </cellStyleXfs>
  <cellXfs count="130">
    <xf numFmtId="0" fontId="0" fillId="0" borderId="0" xfId="0"/>
    <xf numFmtId="0" fontId="1" fillId="0" borderId="0" xfId="0" applyFont="1" applyFill="1" applyBorder="1" applyAlignment="1" applyProtection="1"/>
    <xf numFmtId="0" fontId="0" fillId="0" borderId="0" xfId="0" applyBorder="1" applyAlignment="1" applyProtection="1"/>
    <xf numFmtId="0" fontId="2" fillId="0" borderId="0" xfId="0" applyFont="1" applyFill="1" applyBorder="1" applyAlignment="1" applyProtection="1">
      <alignment horizontal="center"/>
    </xf>
    <xf numFmtId="0" fontId="0" fillId="0" borderId="0" xfId="0" applyProtection="1"/>
    <xf numFmtId="4" fontId="1" fillId="0" borderId="53" xfId="0" applyNumberFormat="1" applyFont="1" applyBorder="1" applyAlignment="1" applyProtection="1">
      <alignment vertical="center"/>
    </xf>
    <xf numFmtId="9" fontId="1" fillId="0" borderId="54" xfId="0" applyNumberFormat="1" applyFont="1" applyBorder="1" applyAlignment="1" applyProtection="1">
      <alignment horizontal="right" vertical="center"/>
      <protection locked="0"/>
    </xf>
    <xf numFmtId="4" fontId="1" fillId="0" borderId="55" xfId="0" applyNumberFormat="1" applyFont="1" applyBorder="1" applyAlignment="1" applyProtection="1">
      <alignment vertical="center"/>
    </xf>
    <xf numFmtId="164" fontId="1" fillId="0" borderId="0" xfId="0" applyNumberFormat="1" applyFont="1" applyBorder="1" applyAlignment="1" applyProtection="1">
      <alignment horizontal="left" vertical="center" indent="1"/>
    </xf>
    <xf numFmtId="0" fontId="8" fillId="0" borderId="0" xfId="0" applyFont="1" applyFill="1" applyBorder="1" applyAlignment="1" applyProtection="1"/>
    <xf numFmtId="0" fontId="9" fillId="0" borderId="0" xfId="0" applyFont="1" applyFill="1" applyBorder="1" applyAlignment="1" applyProtection="1">
      <alignment horizontal="left" vertical="center" indent="1"/>
    </xf>
    <xf numFmtId="0" fontId="9" fillId="0" borderId="0" xfId="0" applyFont="1" applyFill="1" applyBorder="1" applyAlignment="1" applyProtection="1">
      <alignment horizontal="left" vertical="center"/>
    </xf>
    <xf numFmtId="0" fontId="9" fillId="0" borderId="0" xfId="0" applyFont="1" applyFill="1" applyBorder="1" applyAlignment="1" applyProtection="1">
      <alignment vertical="center"/>
    </xf>
    <xf numFmtId="0" fontId="10" fillId="3" borderId="7" xfId="0" applyFont="1" applyFill="1" applyBorder="1" applyAlignment="1" applyProtection="1">
      <alignment horizontal="center" vertical="center"/>
    </xf>
    <xf numFmtId="0" fontId="10" fillId="3" borderId="12" xfId="0" applyFont="1" applyFill="1" applyBorder="1" applyAlignment="1" applyProtection="1">
      <alignment horizontal="center" vertical="center"/>
    </xf>
    <xf numFmtId="4" fontId="0" fillId="0" borderId="15" xfId="0" applyNumberFormat="1" applyBorder="1" applyAlignment="1" applyProtection="1">
      <alignment horizontal="center"/>
      <protection locked="0"/>
    </xf>
    <xf numFmtId="4" fontId="0" fillId="0" borderId="16" xfId="0" applyNumberFormat="1" applyBorder="1" applyAlignment="1" applyProtection="1">
      <alignment horizontal="center"/>
      <protection locked="0"/>
    </xf>
    <xf numFmtId="9" fontId="0" fillId="0" borderId="17" xfId="0" applyNumberFormat="1" applyBorder="1" applyAlignment="1" applyProtection="1">
      <alignment horizontal="center"/>
      <protection locked="0"/>
    </xf>
    <xf numFmtId="4" fontId="5" fillId="0" borderId="18" xfId="0" applyNumberFormat="1" applyFont="1" applyBorder="1" applyAlignment="1" applyProtection="1">
      <alignment horizontal="center"/>
    </xf>
    <xf numFmtId="4" fontId="0" fillId="0" borderId="19" xfId="0" applyNumberFormat="1" applyBorder="1" applyAlignment="1" applyProtection="1">
      <alignment horizontal="center"/>
    </xf>
    <xf numFmtId="4" fontId="0" fillId="0" borderId="23" xfId="0" applyNumberFormat="1" applyBorder="1" applyAlignment="1" applyProtection="1">
      <alignment horizontal="center"/>
      <protection locked="0"/>
    </xf>
    <xf numFmtId="4" fontId="0" fillId="0" borderId="24" xfId="0" applyNumberFormat="1" applyBorder="1" applyAlignment="1" applyProtection="1">
      <alignment horizontal="center"/>
      <protection locked="0"/>
    </xf>
    <xf numFmtId="9" fontId="0" fillId="0" borderId="25" xfId="0" applyNumberFormat="1" applyBorder="1" applyAlignment="1" applyProtection="1">
      <alignment horizontal="center"/>
      <protection locked="0"/>
    </xf>
    <xf numFmtId="4" fontId="5" fillId="0" borderId="26" xfId="0" applyNumberFormat="1" applyFont="1" applyBorder="1" applyAlignment="1" applyProtection="1">
      <alignment horizontal="center"/>
    </xf>
    <xf numFmtId="4" fontId="0" fillId="0" borderId="27" xfId="0" applyNumberFormat="1" applyBorder="1" applyAlignment="1" applyProtection="1">
      <alignment horizontal="center"/>
    </xf>
    <xf numFmtId="4" fontId="0" fillId="0" borderId="30" xfId="0" applyNumberFormat="1" applyBorder="1" applyAlignment="1" applyProtection="1">
      <alignment horizontal="center"/>
      <protection locked="0"/>
    </xf>
    <xf numFmtId="4" fontId="0" fillId="0" borderId="31" xfId="0" applyNumberFormat="1" applyBorder="1" applyAlignment="1" applyProtection="1">
      <alignment horizontal="center"/>
      <protection locked="0"/>
    </xf>
    <xf numFmtId="4" fontId="0" fillId="0" borderId="25" xfId="0" applyNumberFormat="1" applyBorder="1" applyAlignment="1" applyProtection="1">
      <alignment horizontal="center"/>
      <protection locked="0"/>
    </xf>
    <xf numFmtId="9" fontId="0" fillId="0" borderId="0" xfId="0" applyNumberFormat="1" applyBorder="1" applyAlignment="1" applyProtection="1">
      <alignment horizontal="center"/>
      <protection locked="0"/>
    </xf>
    <xf numFmtId="4" fontId="0" fillId="0" borderId="32" xfId="0" applyNumberFormat="1" applyBorder="1" applyAlignment="1" applyProtection="1">
      <alignment horizontal="center"/>
    </xf>
    <xf numFmtId="4" fontId="0" fillId="0" borderId="36" xfId="0" applyNumberFormat="1" applyBorder="1" applyAlignment="1" applyProtection="1">
      <alignment horizontal="center"/>
      <protection locked="0"/>
    </xf>
    <xf numFmtId="4" fontId="0" fillId="0" borderId="37" xfId="0" applyNumberFormat="1" applyBorder="1" applyAlignment="1" applyProtection="1">
      <alignment horizontal="center"/>
      <protection locked="0"/>
    </xf>
    <xf numFmtId="9" fontId="0" fillId="0" borderId="37" xfId="0" applyNumberFormat="1" applyBorder="1" applyAlignment="1" applyProtection="1">
      <alignment horizontal="center"/>
      <protection locked="0"/>
    </xf>
    <xf numFmtId="4" fontId="0" fillId="0" borderId="38" xfId="0" applyNumberFormat="1" applyBorder="1" applyAlignment="1" applyProtection="1">
      <alignment horizontal="center"/>
      <protection locked="0"/>
    </xf>
    <xf numFmtId="9" fontId="0" fillId="0" borderId="31" xfId="0" applyNumberFormat="1" applyBorder="1" applyAlignment="1" applyProtection="1">
      <alignment horizontal="center"/>
      <protection locked="0"/>
    </xf>
    <xf numFmtId="4" fontId="0" fillId="0" borderId="39" xfId="0" applyNumberFormat="1" applyBorder="1" applyAlignment="1" applyProtection="1">
      <alignment horizontal="center"/>
      <protection locked="0"/>
    </xf>
    <xf numFmtId="9" fontId="0" fillId="0" borderId="39" xfId="0" applyNumberFormat="1" applyBorder="1" applyAlignment="1" applyProtection="1">
      <alignment horizontal="center"/>
      <protection locked="0"/>
    </xf>
    <xf numFmtId="9" fontId="0" fillId="0" borderId="40" xfId="0" applyNumberFormat="1" applyBorder="1" applyAlignment="1" applyProtection="1">
      <alignment horizontal="center"/>
      <protection locked="0"/>
    </xf>
    <xf numFmtId="4" fontId="0" fillId="0" borderId="40" xfId="0" applyNumberFormat="1" applyBorder="1" applyAlignment="1" applyProtection="1">
      <alignment horizontal="center"/>
      <protection locked="0"/>
    </xf>
    <xf numFmtId="4" fontId="0" fillId="0" borderId="47" xfId="0" applyNumberFormat="1" applyBorder="1" applyAlignment="1" applyProtection="1">
      <alignment horizontal="center"/>
      <protection locked="0"/>
    </xf>
    <xf numFmtId="4" fontId="0" fillId="0" borderId="48" xfId="0" applyNumberFormat="1" applyBorder="1" applyAlignment="1" applyProtection="1">
      <alignment horizontal="center"/>
      <protection locked="0"/>
    </xf>
    <xf numFmtId="9" fontId="0" fillId="0" borderId="49" xfId="0" applyNumberFormat="1" applyBorder="1" applyAlignment="1" applyProtection="1">
      <alignment horizontal="center"/>
      <protection locked="0"/>
    </xf>
    <xf numFmtId="4" fontId="5" fillId="0" borderId="50" xfId="0" applyNumberFormat="1" applyFont="1" applyBorder="1" applyAlignment="1" applyProtection="1">
      <alignment horizontal="center"/>
    </xf>
    <xf numFmtId="0" fontId="0" fillId="0" borderId="0" xfId="0" applyFont="1" applyProtection="1"/>
    <xf numFmtId="0" fontId="8" fillId="0" borderId="0" xfId="0" applyFont="1" applyProtection="1"/>
    <xf numFmtId="0" fontId="16" fillId="7" borderId="0" xfId="2" applyFill="1"/>
    <xf numFmtId="0" fontId="16" fillId="0" borderId="0" xfId="2"/>
    <xf numFmtId="0" fontId="17" fillId="8" borderId="58" xfId="2" applyFont="1" applyFill="1" applyBorder="1" applyAlignment="1">
      <alignment horizontal="center" vertical="top"/>
    </xf>
    <xf numFmtId="0" fontId="22" fillId="0" borderId="0" xfId="2" applyFont="1" applyAlignment="1">
      <alignment horizontal="right"/>
    </xf>
    <xf numFmtId="0" fontId="18" fillId="0" borderId="0" xfId="2" applyFont="1" applyFill="1"/>
    <xf numFmtId="0" fontId="16" fillId="0" borderId="0" xfId="2" applyFill="1"/>
    <xf numFmtId="168" fontId="0" fillId="0" borderId="57" xfId="3" applyNumberFormat="1" applyFont="1" applyFill="1" applyBorder="1"/>
    <xf numFmtId="168" fontId="16" fillId="0" borderId="0" xfId="2" applyNumberFormat="1" applyFill="1"/>
    <xf numFmtId="0" fontId="16" fillId="0" borderId="59" xfId="2" applyFill="1" applyBorder="1"/>
    <xf numFmtId="0" fontId="19" fillId="8" borderId="0" xfId="2" applyFont="1" applyFill="1"/>
    <xf numFmtId="169" fontId="0" fillId="9" borderId="58" xfId="3" applyNumberFormat="1" applyFont="1" applyFill="1" applyBorder="1" applyAlignment="1">
      <alignment horizontal="center"/>
    </xf>
    <xf numFmtId="169" fontId="0" fillId="0" borderId="59" xfId="3" applyNumberFormat="1" applyFont="1" applyFill="1" applyBorder="1" applyAlignment="1">
      <alignment horizontal="center"/>
    </xf>
    <xf numFmtId="169" fontId="19" fillId="8" borderId="0" xfId="3" applyNumberFormat="1" applyFont="1" applyFill="1" applyAlignment="1">
      <alignment horizontal="center"/>
    </xf>
    <xf numFmtId="168" fontId="20" fillId="0" borderId="0" xfId="2" applyNumberFormat="1" applyFont="1" applyFill="1"/>
    <xf numFmtId="168" fontId="16" fillId="0" borderId="57" xfId="2" applyNumberFormat="1" applyFill="1" applyBorder="1"/>
    <xf numFmtId="168" fontId="21" fillId="7" borderId="0" xfId="2" applyNumberFormat="1" applyFont="1" applyFill="1"/>
    <xf numFmtId="0" fontId="21" fillId="3" borderId="0" xfId="2" applyFont="1" applyFill="1"/>
    <xf numFmtId="168" fontId="21" fillId="3" borderId="0" xfId="3" applyNumberFormat="1" applyFont="1" applyFill="1"/>
    <xf numFmtId="9" fontId="0" fillId="9" borderId="58" xfId="4" applyFont="1" applyFill="1" applyBorder="1" applyAlignment="1">
      <alignment horizontal="center"/>
    </xf>
    <xf numFmtId="9" fontId="0" fillId="0" borderId="0" xfId="4" applyFont="1" applyFill="1" applyBorder="1" applyAlignment="1">
      <alignment horizontal="center"/>
    </xf>
    <xf numFmtId="9" fontId="16" fillId="0" borderId="0" xfId="4" applyFont="1" applyFill="1"/>
    <xf numFmtId="0" fontId="3" fillId="0" borderId="0" xfId="0" applyFont="1" applyBorder="1" applyAlignment="1" applyProtection="1">
      <alignment horizontal="left" indent="1"/>
      <protection locked="0"/>
    </xf>
    <xf numFmtId="0" fontId="4" fillId="0" borderId="0" xfId="0" applyFont="1" applyFill="1" applyBorder="1" applyAlignment="1" applyProtection="1">
      <alignment horizontal="left" indent="1"/>
      <protection locked="0"/>
    </xf>
    <xf numFmtId="0" fontId="15" fillId="2" borderId="1" xfId="0" applyFont="1" applyFill="1" applyBorder="1" applyAlignment="1" applyProtection="1">
      <alignment horizontal="center"/>
    </xf>
    <xf numFmtId="0" fontId="15" fillId="2" borderId="2" xfId="0" applyFont="1" applyFill="1" applyBorder="1" applyAlignment="1" applyProtection="1">
      <alignment horizontal="center"/>
    </xf>
    <xf numFmtId="0" fontId="15" fillId="2" borderId="3" xfId="0" applyFont="1" applyFill="1" applyBorder="1" applyAlignment="1" applyProtection="1">
      <alignment horizontal="center"/>
    </xf>
    <xf numFmtId="0" fontId="10" fillId="3" borderId="4" xfId="0" applyFont="1" applyFill="1" applyBorder="1" applyAlignment="1" applyProtection="1">
      <alignment horizontal="center" vertical="center"/>
    </xf>
    <xf numFmtId="0" fontId="10" fillId="3" borderId="5" xfId="0" applyFont="1" applyFill="1" applyBorder="1" applyAlignment="1" applyProtection="1">
      <alignment horizontal="center" vertical="center"/>
    </xf>
    <xf numFmtId="0" fontId="10" fillId="3" borderId="6" xfId="0" applyFont="1" applyFill="1" applyBorder="1" applyAlignment="1" applyProtection="1">
      <alignment horizontal="center" vertical="center"/>
    </xf>
    <xf numFmtId="0" fontId="10" fillId="3" borderId="9" xfId="0" applyFont="1" applyFill="1" applyBorder="1" applyAlignment="1" applyProtection="1">
      <alignment horizontal="center" vertical="center"/>
    </xf>
    <xf numFmtId="0" fontId="10" fillId="3" borderId="10" xfId="0" applyFont="1" applyFill="1" applyBorder="1" applyAlignment="1" applyProtection="1">
      <alignment horizontal="center" vertical="center"/>
    </xf>
    <xf numFmtId="0" fontId="10" fillId="3" borderId="11" xfId="0" applyFont="1" applyFill="1" applyBorder="1" applyAlignment="1" applyProtection="1">
      <alignment horizontal="center" vertical="center"/>
    </xf>
    <xf numFmtId="0" fontId="10" fillId="3" borderId="7" xfId="0" applyFont="1" applyFill="1" applyBorder="1" applyAlignment="1" applyProtection="1">
      <alignment horizontal="center" vertical="center"/>
    </xf>
    <xf numFmtId="0" fontId="10" fillId="3" borderId="12" xfId="0" applyFont="1" applyFill="1" applyBorder="1" applyAlignment="1" applyProtection="1">
      <alignment horizontal="center" vertical="center"/>
    </xf>
    <xf numFmtId="0" fontId="10" fillId="3" borderId="8" xfId="0" applyFont="1" applyFill="1" applyBorder="1" applyAlignment="1" applyProtection="1">
      <alignment horizontal="center" vertical="center"/>
    </xf>
    <xf numFmtId="0" fontId="10" fillId="3" borderId="13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left" indent="1"/>
    </xf>
    <xf numFmtId="0" fontId="1" fillId="0" borderId="0" xfId="0" applyFont="1" applyFill="1" applyBorder="1" applyAlignment="1" applyProtection="1">
      <alignment horizontal="center"/>
    </xf>
    <xf numFmtId="0" fontId="9" fillId="0" borderId="0" xfId="0" applyFont="1" applyFill="1" applyBorder="1" applyAlignment="1" applyProtection="1">
      <alignment horizontal="left" vertical="center" indent="1"/>
    </xf>
    <xf numFmtId="164" fontId="9" fillId="0" borderId="0" xfId="0" applyNumberFormat="1" applyFont="1" applyFill="1" applyBorder="1" applyAlignment="1" applyProtection="1">
      <alignment horizontal="center" vertical="center"/>
      <protection locked="0"/>
    </xf>
    <xf numFmtId="1" fontId="9" fillId="0" borderId="0" xfId="0" applyNumberFormat="1" applyFont="1" applyFill="1" applyBorder="1" applyAlignment="1" applyProtection="1">
      <alignment horizontal="right" vertical="center" indent="1"/>
      <protection locked="0"/>
    </xf>
    <xf numFmtId="0" fontId="0" fillId="0" borderId="33" xfId="0" applyNumberFormat="1" applyBorder="1" applyAlignment="1" applyProtection="1">
      <alignment horizontal="left" indent="1"/>
      <protection locked="0"/>
    </xf>
    <xf numFmtId="0" fontId="0" fillId="0" borderId="34" xfId="0" applyNumberFormat="1" applyBorder="1" applyAlignment="1" applyProtection="1">
      <alignment horizontal="left" indent="1"/>
      <protection locked="0"/>
    </xf>
    <xf numFmtId="0" fontId="0" fillId="0" borderId="35" xfId="0" applyNumberFormat="1" applyBorder="1" applyAlignment="1" applyProtection="1">
      <alignment horizontal="left" indent="1"/>
      <protection locked="0"/>
    </xf>
    <xf numFmtId="0" fontId="1" fillId="4" borderId="10" xfId="0" applyFont="1" applyFill="1" applyBorder="1" applyAlignment="1" applyProtection="1">
      <alignment horizontal="center" vertical="center"/>
    </xf>
    <xf numFmtId="0" fontId="1" fillId="4" borderId="11" xfId="0" applyFont="1" applyFill="1" applyBorder="1" applyAlignment="1" applyProtection="1">
      <alignment horizontal="center" vertical="center"/>
    </xf>
    <xf numFmtId="0" fontId="0" fillId="0" borderId="4" xfId="0" applyNumberFormat="1" applyBorder="1" applyAlignment="1" applyProtection="1">
      <alignment horizontal="left" indent="1"/>
      <protection locked="0"/>
    </xf>
    <xf numFmtId="0" fontId="0" fillId="0" borderId="5" xfId="0" applyNumberFormat="1" applyBorder="1" applyAlignment="1" applyProtection="1">
      <alignment horizontal="left" indent="1"/>
      <protection locked="0"/>
    </xf>
    <xf numFmtId="0" fontId="0" fillId="0" borderId="14" xfId="0" applyNumberFormat="1" applyBorder="1" applyAlignment="1" applyProtection="1">
      <alignment horizontal="left" indent="1"/>
      <protection locked="0"/>
    </xf>
    <xf numFmtId="0" fontId="0" fillId="0" borderId="20" xfId="0" applyNumberFormat="1" applyBorder="1" applyAlignment="1" applyProtection="1">
      <alignment horizontal="left" indent="1"/>
      <protection locked="0"/>
    </xf>
    <xf numFmtId="0" fontId="0" fillId="0" borderId="21" xfId="0" applyNumberFormat="1" applyBorder="1" applyAlignment="1" applyProtection="1">
      <alignment horizontal="left" indent="1"/>
      <protection locked="0"/>
    </xf>
    <xf numFmtId="0" fontId="0" fillId="0" borderId="22" xfId="0" applyNumberFormat="1" applyBorder="1" applyAlignment="1" applyProtection="1">
      <alignment horizontal="left" indent="1"/>
      <protection locked="0"/>
    </xf>
    <xf numFmtId="0" fontId="0" fillId="0" borderId="28" xfId="0" applyNumberFormat="1" applyBorder="1" applyAlignment="1" applyProtection="1">
      <alignment horizontal="left" indent="1"/>
      <protection locked="0"/>
    </xf>
    <xf numFmtId="0" fontId="0" fillId="0" borderId="0" xfId="0" applyNumberFormat="1" applyBorder="1" applyAlignment="1" applyProtection="1">
      <alignment horizontal="left" indent="1"/>
      <protection locked="0"/>
    </xf>
    <xf numFmtId="0" fontId="0" fillId="0" borderId="29" xfId="0" applyNumberFormat="1" applyBorder="1" applyAlignment="1" applyProtection="1">
      <alignment horizontal="left" indent="1"/>
      <protection locked="0"/>
    </xf>
    <xf numFmtId="0" fontId="0" fillId="0" borderId="41" xfId="0" applyNumberFormat="1" applyBorder="1" applyAlignment="1" applyProtection="1">
      <alignment horizontal="left" indent="1"/>
      <protection locked="0"/>
    </xf>
    <xf numFmtId="0" fontId="0" fillId="0" borderId="42" xfId="0" applyNumberFormat="1" applyBorder="1" applyAlignment="1" applyProtection="1">
      <alignment horizontal="left" indent="1"/>
      <protection locked="0"/>
    </xf>
    <xf numFmtId="0" fontId="0" fillId="0" borderId="43" xfId="0" applyNumberFormat="1" applyBorder="1" applyAlignment="1" applyProtection="1">
      <alignment horizontal="left" indent="1"/>
      <protection locked="0"/>
    </xf>
    <xf numFmtId="0" fontId="0" fillId="0" borderId="44" xfId="0" applyNumberFormat="1" applyBorder="1" applyAlignment="1" applyProtection="1">
      <alignment horizontal="left" indent="1"/>
      <protection locked="0"/>
    </xf>
    <xf numFmtId="0" fontId="0" fillId="0" borderId="45" xfId="0" applyNumberFormat="1" applyBorder="1" applyAlignment="1" applyProtection="1">
      <alignment horizontal="left" indent="1"/>
      <protection locked="0"/>
    </xf>
    <xf numFmtId="0" fontId="0" fillId="0" borderId="46" xfId="0" applyNumberFormat="1" applyBorder="1" applyAlignment="1" applyProtection="1">
      <alignment horizontal="left" indent="1"/>
      <protection locked="0"/>
    </xf>
    <xf numFmtId="0" fontId="1" fillId="0" borderId="51" xfId="0" applyFont="1" applyBorder="1" applyAlignment="1" applyProtection="1">
      <alignment horizontal="center" vertical="center"/>
    </xf>
    <xf numFmtId="0" fontId="1" fillId="0" borderId="52" xfId="0" applyFont="1" applyBorder="1" applyAlignment="1" applyProtection="1">
      <alignment horizontal="center" vertical="center"/>
    </xf>
    <xf numFmtId="0" fontId="1" fillId="0" borderId="54" xfId="0" applyFont="1" applyBorder="1" applyAlignment="1" applyProtection="1">
      <alignment horizontal="center" vertical="center"/>
    </xf>
    <xf numFmtId="0" fontId="14" fillId="5" borderId="51" xfId="0" applyFont="1" applyFill="1" applyBorder="1" applyAlignment="1" applyProtection="1">
      <alignment horizontal="center"/>
    </xf>
    <xf numFmtId="0" fontId="14" fillId="5" borderId="54" xfId="0" applyFont="1" applyFill="1" applyBorder="1" applyAlignment="1" applyProtection="1">
      <alignment horizontal="center"/>
    </xf>
    <xf numFmtId="166" fontId="11" fillId="5" borderId="54" xfId="1" applyNumberFormat="1" applyFont="1" applyFill="1" applyBorder="1" applyAlignment="1" applyProtection="1">
      <alignment horizontal="right" indent="1"/>
    </xf>
    <xf numFmtId="166" fontId="11" fillId="5" borderId="56" xfId="1" applyNumberFormat="1" applyFont="1" applyFill="1" applyBorder="1" applyAlignment="1" applyProtection="1">
      <alignment horizontal="right" indent="1"/>
    </xf>
    <xf numFmtId="0" fontId="8" fillId="0" borderId="10" xfId="0" applyFont="1" applyBorder="1" applyAlignment="1" applyProtection="1">
      <alignment horizontal="center" vertical="center" wrapText="1"/>
    </xf>
    <xf numFmtId="0" fontId="13" fillId="0" borderId="10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/>
      <protection locked="0"/>
    </xf>
    <xf numFmtId="164" fontId="1" fillId="0" borderId="0" xfId="0" applyNumberFormat="1" applyFont="1" applyBorder="1" applyAlignment="1" applyProtection="1">
      <alignment horizontal="center" vertical="center"/>
      <protection locked="0"/>
    </xf>
    <xf numFmtId="0" fontId="12" fillId="0" borderId="0" xfId="0" applyFont="1" applyBorder="1" applyAlignment="1" applyProtection="1">
      <alignment horizontal="center" vertical="center"/>
    </xf>
    <xf numFmtId="49" fontId="12" fillId="0" borderId="0" xfId="0" applyNumberFormat="1" applyFont="1" applyBorder="1" applyAlignment="1" applyProtection="1">
      <alignment horizontal="center" vertical="center"/>
      <protection locked="0"/>
    </xf>
    <xf numFmtId="0" fontId="15" fillId="6" borderId="1" xfId="0" applyFont="1" applyFill="1" applyBorder="1" applyAlignment="1" applyProtection="1">
      <alignment horizontal="center"/>
    </xf>
    <xf numFmtId="0" fontId="15" fillId="6" borderId="2" xfId="0" applyFont="1" applyFill="1" applyBorder="1" applyAlignment="1" applyProtection="1">
      <alignment horizontal="center"/>
    </xf>
    <xf numFmtId="0" fontId="15" fillId="6" borderId="3" xfId="0" applyFont="1" applyFill="1" applyBorder="1" applyAlignment="1" applyProtection="1">
      <alignment horizontal="center"/>
    </xf>
    <xf numFmtId="0" fontId="11" fillId="11" borderId="0" xfId="2" applyFont="1" applyFill="1" applyAlignment="1">
      <alignment horizontal="center" vertical="top"/>
    </xf>
    <xf numFmtId="169" fontId="16" fillId="10" borderId="59" xfId="2" applyNumberFormat="1" applyFill="1" applyBorder="1" applyAlignment="1">
      <alignment horizontal="center"/>
    </xf>
    <xf numFmtId="0" fontId="25" fillId="10" borderId="58" xfId="2" applyFont="1" applyFill="1" applyBorder="1" applyAlignment="1">
      <alignment horizontal="center" vertical="top"/>
    </xf>
    <xf numFmtId="0" fontId="25" fillId="5" borderId="0" xfId="2" applyFont="1" applyFill="1" applyAlignment="1">
      <alignment horizontal="center" vertical="top"/>
    </xf>
    <xf numFmtId="169" fontId="16" fillId="0" borderId="0" xfId="2" applyNumberFormat="1" applyAlignment="1">
      <alignment horizontal="center"/>
    </xf>
    <xf numFmtId="9" fontId="24" fillId="9" borderId="58" xfId="4" applyFont="1" applyFill="1" applyBorder="1" applyAlignment="1">
      <alignment horizontal="center"/>
    </xf>
    <xf numFmtId="170" fontId="26" fillId="7" borderId="0" xfId="4" applyNumberFormat="1" applyFont="1" applyFill="1"/>
  </cellXfs>
  <cellStyles count="5">
    <cellStyle name="Euro" xfId="1" xr:uid="{36BB8ACB-28EE-403B-B0BA-5A41A2475EC7}"/>
    <cellStyle name="Moneda 2" xfId="3" xr:uid="{E34217BF-4F2D-49CF-9C62-FD377B3F7650}"/>
    <cellStyle name="Normal" xfId="0" builtinId="0"/>
    <cellStyle name="Normal 2" xfId="2" xr:uid="{CCEABA70-A2B1-4E94-8CE7-7C1BD3A62398}"/>
    <cellStyle name="Porcentaje" xfId="4" builtinId="5"/>
  </cellStyles>
  <dxfs count="2">
    <dxf>
      <font>
        <color rgb="FF9C0006"/>
      </font>
    </dxf>
    <dxf>
      <font>
        <color theme="6" tint="-0.249977111117893"/>
      </font>
      <fill>
        <patternFill patternType="solid">
          <fgColor indexed="64"/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Resultado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1.6825720354437999E-2"/>
          <c:y val="0.15307172201300928"/>
          <c:w val="0.97241535433070903"/>
          <c:h val="0.82338325915782273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'Presupuesto del negocio'!$A$9</c:f>
              <c:strCache>
                <c:ptCount val="1"/>
                <c:pt idx="0">
                  <c:v>Total de ingresos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tx1"/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'Presupuesto del negocio'!$C$9</c:f>
              <c:numCache>
                <c:formatCode>#,##0\ "€"</c:formatCode>
                <c:ptCount val="1"/>
                <c:pt idx="0">
                  <c:v>5845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36-4978-8120-BB203DFB25FB}"/>
            </c:ext>
          </c:extLst>
        </c:ser>
        <c:ser>
          <c:idx val="3"/>
          <c:order val="1"/>
          <c:tx>
            <c:strRef>
              <c:f>'Presupuesto del negocio'!$A$10</c:f>
              <c:strCache>
                <c:ptCount val="1"/>
                <c:pt idx="0">
                  <c:v>Toral de gastos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tx1"/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'Presupuesto del negocio'!$C$10</c:f>
              <c:numCache>
                <c:formatCode>#,##0\ "€"</c:formatCode>
                <c:ptCount val="1"/>
                <c:pt idx="0">
                  <c:v>3000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936-4978-8120-BB203DFB25FB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44895504"/>
        <c:axId val="144896064"/>
      </c:barChart>
      <c:catAx>
        <c:axId val="144895504"/>
        <c:scaling>
          <c:orientation val="minMax"/>
        </c:scaling>
        <c:delete val="1"/>
        <c:axPos val="l"/>
        <c:majorTickMark val="out"/>
        <c:minorTickMark val="none"/>
        <c:tickLblPos val="nextTo"/>
        <c:crossAx val="144896064"/>
        <c:crosses val="autoZero"/>
        <c:auto val="1"/>
        <c:lblAlgn val="ctr"/>
        <c:lblOffset val="100"/>
        <c:noMultiLvlLbl val="0"/>
      </c:catAx>
      <c:valAx>
        <c:axId val="144896064"/>
        <c:scaling>
          <c:orientation val="minMax"/>
        </c:scaling>
        <c:delete val="1"/>
        <c:axPos val="b"/>
        <c:numFmt formatCode="#,##0\ &quot;€&quot;" sourceLinked="1"/>
        <c:majorTickMark val="out"/>
        <c:minorTickMark val="none"/>
        <c:tickLblPos val="nextTo"/>
        <c:crossAx val="144895504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6350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Comparativa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'Presupuesto del negocio'!$B$8</c:f>
              <c:strCache>
                <c:ptCount val="1"/>
                <c:pt idx="0">
                  <c:v>Presupuesto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'Presupuesto del negocio'!$A$9:$A$10</c:f>
              <c:strCache>
                <c:ptCount val="2"/>
                <c:pt idx="0">
                  <c:v>Total de ingresos</c:v>
                </c:pt>
                <c:pt idx="1">
                  <c:v>Toral de gastos</c:v>
                </c:pt>
              </c:strCache>
            </c:strRef>
          </c:cat>
          <c:val>
            <c:numRef>
              <c:f>'Presupuesto del negocio'!$B$9:$B$10</c:f>
              <c:numCache>
                <c:formatCode>#,##0\ "€"</c:formatCode>
                <c:ptCount val="2"/>
                <c:pt idx="0">
                  <c:v>7270</c:v>
                </c:pt>
                <c:pt idx="1">
                  <c:v>2368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14-49F3-9925-30CDF3F7D984}"/>
            </c:ext>
          </c:extLst>
        </c:ser>
        <c:ser>
          <c:idx val="1"/>
          <c:order val="1"/>
          <c:tx>
            <c:strRef>
              <c:f>'Presupuesto del negocio'!$C$8</c:f>
              <c:strCache>
                <c:ptCount val="1"/>
                <c:pt idx="0">
                  <c:v>Real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'Presupuesto del negocio'!$A$9:$A$10</c:f>
              <c:strCache>
                <c:ptCount val="2"/>
                <c:pt idx="0">
                  <c:v>Total de ingresos</c:v>
                </c:pt>
                <c:pt idx="1">
                  <c:v>Toral de gastos</c:v>
                </c:pt>
              </c:strCache>
            </c:strRef>
          </c:cat>
          <c:val>
            <c:numRef>
              <c:f>'Presupuesto del negocio'!$C$9:$C$10</c:f>
              <c:numCache>
                <c:formatCode>#,##0\ "€"</c:formatCode>
                <c:ptCount val="2"/>
                <c:pt idx="0">
                  <c:v>5845</c:v>
                </c:pt>
                <c:pt idx="1">
                  <c:v>3000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14-49F3-9925-30CDF3F7D984}"/>
            </c:ext>
          </c:extLst>
        </c:ser>
        <c:ser>
          <c:idx val="2"/>
          <c:order val="2"/>
          <c:tx>
            <c:strRef>
              <c:f>'Presupuesto del negocio'!$A$11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'Presupuesto del negocio'!$B$11:$C$11</c:f>
              <c:numCache>
                <c:formatCode>#,##0\ "€"</c:formatCode>
                <c:ptCount val="2"/>
                <c:pt idx="0">
                  <c:v>4902</c:v>
                </c:pt>
                <c:pt idx="1">
                  <c:v>2845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D6-492B-8F6F-F160EDFAF185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325435896"/>
        <c:axId val="325436552"/>
      </c:barChart>
      <c:catAx>
        <c:axId val="325435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25436552"/>
        <c:crosses val="autoZero"/>
        <c:auto val="1"/>
        <c:lblAlgn val="ctr"/>
        <c:lblOffset val="100"/>
        <c:noMultiLvlLbl val="0"/>
      </c:catAx>
      <c:valAx>
        <c:axId val="325436552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\ &quot;€&quot;" sourceLinked="1"/>
        <c:majorTickMark val="none"/>
        <c:minorTickMark val="none"/>
        <c:tickLblPos val="nextTo"/>
        <c:crossAx val="3254358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bg1"/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1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3">
      <cs:styleClr val="auto"/>
    </cs:fillRef>
    <cs:effectRef idx="2">
      <a:schemeClr val="dk1"/>
    </cs:effectRef>
    <cs:fontRef idx="minor">
      <a:schemeClr val="tx1"/>
    </cs:fontRef>
  </cs:dataPoint>
  <cs:dataPoint3D>
    <cs:lnRef idx="0"/>
    <cs:fillRef idx="3">
      <cs:styleClr val="auto"/>
    </cs:fillRef>
    <cs:effectRef idx="2">
      <a:schemeClr val="dk1"/>
    </cs:effectRef>
    <cs:fontRef idx="minor">
      <a:schemeClr val="tx1"/>
    </cs:fontRef>
  </cs:dataPoint3D>
  <cs:dataPointLine>
    <cs:lnRef idx="1">
      <cs:styleClr val="auto"/>
    </cs:lnRef>
    <cs:lineWidthScale>5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3">
      <cs:styleClr val="auto"/>
    </cs:fillRef>
    <cs:effectRef idx="2">
      <a:schemeClr val="dk1"/>
    </cs:effectRef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0"/>
    <cs:fillRef idx="3">
      <a:schemeClr val="dk1">
        <a:tint val="95000"/>
      </a:schemeClr>
    </cs:fillRef>
    <cs:effectRef idx="2">
      <a:schemeClr val="dk1"/>
    </cs:effectRef>
    <cs:fontRef idx="minor">
      <a:schemeClr val="tx1"/>
    </cs:fontRef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0"/>
    <cs:fillRef idx="3">
      <a:schemeClr val="dk1">
        <a:tint val="5000"/>
      </a:schemeClr>
    </cs:fillRef>
    <cs:effectRef idx="2">
      <a:schemeClr val="dk1"/>
    </cs:effectRef>
    <cs:fontRef idx="minor">
      <a:schemeClr val="tx1"/>
    </cs:fontRef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95250</xdr:rowOff>
    </xdr:from>
    <xdr:to>
      <xdr:col>4</xdr:col>
      <xdr:colOff>596900</xdr:colOff>
      <xdr:row>10</xdr:row>
      <xdr:rowOff>57150</xdr:rowOff>
    </xdr:to>
    <xdr:sp macro="" textlink="">
      <xdr:nvSpPr>
        <xdr:cNvPr id="2" name="AutoShape 4">
          <a:extLst>
            <a:ext uri="{FF2B5EF4-FFF2-40B4-BE49-F238E27FC236}">
              <a16:creationId xmlns:a16="http://schemas.microsoft.com/office/drawing/2014/main" id="{CAC5A3E6-FDC2-44A6-9329-311CCBC820F4}"/>
            </a:ext>
          </a:extLst>
        </xdr:cNvPr>
        <xdr:cNvSpPr>
          <a:spLocks noChangeArrowheads="1"/>
        </xdr:cNvSpPr>
      </xdr:nvSpPr>
      <xdr:spPr bwMode="auto">
        <a:xfrm>
          <a:off x="0" y="393700"/>
          <a:ext cx="2882900" cy="1924050"/>
        </a:xfrm>
        <a:prstGeom prst="roundRect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666750</xdr:colOff>
      <xdr:row>1</xdr:row>
      <xdr:rowOff>107950</xdr:rowOff>
    </xdr:from>
    <xdr:to>
      <xdr:col>10</xdr:col>
      <xdr:colOff>0</xdr:colOff>
      <xdr:row>7</xdr:row>
      <xdr:rowOff>82550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88A77E25-7974-428A-ADC8-3329B3A075A9}"/>
            </a:ext>
          </a:extLst>
        </xdr:cNvPr>
        <xdr:cNvSpPr>
          <a:spLocks noChangeArrowheads="1"/>
        </xdr:cNvSpPr>
      </xdr:nvSpPr>
      <xdr:spPr bwMode="auto">
        <a:xfrm>
          <a:off x="3378200" y="406400"/>
          <a:ext cx="3905250" cy="1270000"/>
        </a:xfrm>
        <a:prstGeom prst="roundRect">
          <a:avLst>
            <a:gd name="adj" fmla="val 15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654050</xdr:colOff>
      <xdr:row>7</xdr:row>
      <xdr:rowOff>165100</xdr:rowOff>
    </xdr:from>
    <xdr:to>
      <xdr:col>10</xdr:col>
      <xdr:colOff>0</xdr:colOff>
      <xdr:row>10</xdr:row>
      <xdr:rowOff>50800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F5CDD67C-4809-43C8-A907-8AED125FE86B}"/>
            </a:ext>
          </a:extLst>
        </xdr:cNvPr>
        <xdr:cNvSpPr>
          <a:spLocks noChangeArrowheads="1"/>
        </xdr:cNvSpPr>
      </xdr:nvSpPr>
      <xdr:spPr bwMode="auto">
        <a:xfrm>
          <a:off x="2940050" y="1758950"/>
          <a:ext cx="3917950" cy="552450"/>
        </a:xfrm>
        <a:prstGeom prst="roundRect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48</xdr:row>
      <xdr:rowOff>0</xdr:rowOff>
    </xdr:from>
    <xdr:to>
      <xdr:col>4</xdr:col>
      <xdr:colOff>57150</xdr:colOff>
      <xdr:row>54</xdr:row>
      <xdr:rowOff>0</xdr:rowOff>
    </xdr:to>
    <xdr:sp macro="" textlink="">
      <xdr:nvSpPr>
        <xdr:cNvPr id="5" name="AutoShape 8">
          <a:extLst>
            <a:ext uri="{FF2B5EF4-FFF2-40B4-BE49-F238E27FC236}">
              <a16:creationId xmlns:a16="http://schemas.microsoft.com/office/drawing/2014/main" id="{690D1F79-BF42-4763-94BD-C47DD037E582}"/>
            </a:ext>
          </a:extLst>
        </xdr:cNvPr>
        <xdr:cNvSpPr>
          <a:spLocks noChangeArrowheads="1"/>
        </xdr:cNvSpPr>
      </xdr:nvSpPr>
      <xdr:spPr bwMode="auto">
        <a:xfrm>
          <a:off x="0" y="9302750"/>
          <a:ext cx="2343150" cy="1289050"/>
        </a:xfrm>
        <a:prstGeom prst="roundRect">
          <a:avLst>
            <a:gd name="adj" fmla="val 888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48</xdr:row>
      <xdr:rowOff>0</xdr:rowOff>
    </xdr:from>
    <xdr:to>
      <xdr:col>10</xdr:col>
      <xdr:colOff>0</xdr:colOff>
      <xdr:row>54</xdr:row>
      <xdr:rowOff>0</xdr:rowOff>
    </xdr:to>
    <xdr:sp macro="" textlink="">
      <xdr:nvSpPr>
        <xdr:cNvPr id="6" name="AutoShape 9">
          <a:extLst>
            <a:ext uri="{FF2B5EF4-FFF2-40B4-BE49-F238E27FC236}">
              <a16:creationId xmlns:a16="http://schemas.microsoft.com/office/drawing/2014/main" id="{36DF6173-21B7-401A-AC60-AE24B7C32BC5}"/>
            </a:ext>
          </a:extLst>
        </xdr:cNvPr>
        <xdr:cNvSpPr>
          <a:spLocks noChangeArrowheads="1"/>
        </xdr:cNvSpPr>
      </xdr:nvSpPr>
      <xdr:spPr bwMode="auto">
        <a:xfrm>
          <a:off x="4743450" y="8655050"/>
          <a:ext cx="3327400" cy="952500"/>
        </a:xfrm>
        <a:prstGeom prst="roundRect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46</xdr:row>
      <xdr:rowOff>0</xdr:rowOff>
    </xdr:from>
    <xdr:to>
      <xdr:col>10</xdr:col>
      <xdr:colOff>0</xdr:colOff>
      <xdr:row>47</xdr:row>
      <xdr:rowOff>6350</xdr:rowOff>
    </xdr:to>
    <xdr:sp macro="" textlink="">
      <xdr:nvSpPr>
        <xdr:cNvPr id="7" name="AutoShape 10">
          <a:extLst>
            <a:ext uri="{FF2B5EF4-FFF2-40B4-BE49-F238E27FC236}">
              <a16:creationId xmlns:a16="http://schemas.microsoft.com/office/drawing/2014/main" id="{B038D53D-7475-47E9-8CB2-FD3BAF9A6576}"/>
            </a:ext>
          </a:extLst>
        </xdr:cNvPr>
        <xdr:cNvSpPr>
          <a:spLocks noChangeArrowheads="1"/>
        </xdr:cNvSpPr>
      </xdr:nvSpPr>
      <xdr:spPr bwMode="auto">
        <a:xfrm>
          <a:off x="800100" y="8261350"/>
          <a:ext cx="7270750" cy="241300"/>
        </a:xfrm>
        <a:prstGeom prst="roundRect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95250</xdr:rowOff>
    </xdr:from>
    <xdr:to>
      <xdr:col>4</xdr:col>
      <xdr:colOff>596900</xdr:colOff>
      <xdr:row>10</xdr:row>
      <xdr:rowOff>57150</xdr:rowOff>
    </xdr:to>
    <xdr:sp macro="" textlink="">
      <xdr:nvSpPr>
        <xdr:cNvPr id="2" name="AutoShape 4">
          <a:extLst>
            <a:ext uri="{FF2B5EF4-FFF2-40B4-BE49-F238E27FC236}">
              <a16:creationId xmlns:a16="http://schemas.microsoft.com/office/drawing/2014/main" id="{B15984C0-C19F-4640-BE9C-DB3310840578}"/>
            </a:ext>
          </a:extLst>
        </xdr:cNvPr>
        <xdr:cNvSpPr>
          <a:spLocks noChangeArrowheads="1"/>
        </xdr:cNvSpPr>
      </xdr:nvSpPr>
      <xdr:spPr bwMode="auto">
        <a:xfrm>
          <a:off x="425450" y="393700"/>
          <a:ext cx="2882900" cy="1924050"/>
        </a:xfrm>
        <a:prstGeom prst="roundRect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666750</xdr:colOff>
      <xdr:row>1</xdr:row>
      <xdr:rowOff>107950</xdr:rowOff>
    </xdr:from>
    <xdr:to>
      <xdr:col>10</xdr:col>
      <xdr:colOff>0</xdr:colOff>
      <xdr:row>7</xdr:row>
      <xdr:rowOff>82550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E9987609-2E84-4ADA-A08E-E208A54987A3}"/>
            </a:ext>
          </a:extLst>
        </xdr:cNvPr>
        <xdr:cNvSpPr>
          <a:spLocks noChangeArrowheads="1"/>
        </xdr:cNvSpPr>
      </xdr:nvSpPr>
      <xdr:spPr bwMode="auto">
        <a:xfrm>
          <a:off x="3378200" y="406400"/>
          <a:ext cx="3905250" cy="1270000"/>
        </a:xfrm>
        <a:prstGeom prst="roundRect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654050</xdr:colOff>
      <xdr:row>7</xdr:row>
      <xdr:rowOff>165100</xdr:rowOff>
    </xdr:from>
    <xdr:to>
      <xdr:col>10</xdr:col>
      <xdr:colOff>0</xdr:colOff>
      <xdr:row>10</xdr:row>
      <xdr:rowOff>50800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06F96916-5D53-4175-9C74-26691F445A18}"/>
            </a:ext>
          </a:extLst>
        </xdr:cNvPr>
        <xdr:cNvSpPr>
          <a:spLocks noChangeArrowheads="1"/>
        </xdr:cNvSpPr>
      </xdr:nvSpPr>
      <xdr:spPr bwMode="auto">
        <a:xfrm>
          <a:off x="3365500" y="1758950"/>
          <a:ext cx="3917950" cy="552450"/>
        </a:xfrm>
        <a:prstGeom prst="roundRect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46</xdr:row>
      <xdr:rowOff>0</xdr:rowOff>
    </xdr:from>
    <xdr:to>
      <xdr:col>10</xdr:col>
      <xdr:colOff>0</xdr:colOff>
      <xdr:row>47</xdr:row>
      <xdr:rowOff>6350</xdr:rowOff>
    </xdr:to>
    <xdr:sp macro="" textlink="">
      <xdr:nvSpPr>
        <xdr:cNvPr id="7" name="AutoShape 10">
          <a:extLst>
            <a:ext uri="{FF2B5EF4-FFF2-40B4-BE49-F238E27FC236}">
              <a16:creationId xmlns:a16="http://schemas.microsoft.com/office/drawing/2014/main" id="{918ECFE6-D4D9-40CC-87D4-2A1C36591ABC}"/>
            </a:ext>
          </a:extLst>
        </xdr:cNvPr>
        <xdr:cNvSpPr>
          <a:spLocks noChangeArrowheads="1"/>
        </xdr:cNvSpPr>
      </xdr:nvSpPr>
      <xdr:spPr bwMode="auto">
        <a:xfrm>
          <a:off x="425450" y="8921750"/>
          <a:ext cx="6858000" cy="203200"/>
        </a:xfrm>
        <a:prstGeom prst="roundRect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368300</xdr:colOff>
      <xdr:row>0</xdr:row>
      <xdr:rowOff>57150</xdr:rowOff>
    </xdr:from>
    <xdr:to>
      <xdr:col>4</xdr:col>
      <xdr:colOff>0</xdr:colOff>
      <xdr:row>6</xdr:row>
      <xdr:rowOff>44450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1FB2624-1E31-43F0-9F9B-503C79DD44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91723</xdr:colOff>
      <xdr:row>1</xdr:row>
      <xdr:rowOff>180621</xdr:rowOff>
    </xdr:from>
    <xdr:to>
      <xdr:col>10</xdr:col>
      <xdr:colOff>395112</xdr:colOff>
      <xdr:row>16</xdr:row>
      <xdr:rowOff>115710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A05DACA6-C983-4B6E-935D-BCA93EE8281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883CD-D73F-4EA5-B1B0-CFC9A422C1B4}">
  <sheetPr>
    <pageSetUpPr fitToPage="1"/>
  </sheetPr>
  <dimension ref="B1:J54"/>
  <sheetViews>
    <sheetView showGridLines="0" topLeftCell="A37" workbookViewId="0">
      <selection activeCell="F51" sqref="F51:J51"/>
    </sheetView>
  </sheetViews>
  <sheetFormatPr baseColWidth="10" defaultRowHeight="14.5" x14ac:dyDescent="0.35"/>
  <cols>
    <col min="1" max="1" width="6.08984375" customWidth="1"/>
  </cols>
  <sheetData>
    <row r="1" spans="2:10" ht="23.5" x14ac:dyDescent="0.55000000000000004">
      <c r="B1" s="68" t="s">
        <v>0</v>
      </c>
      <c r="C1" s="69"/>
      <c r="D1" s="69"/>
      <c r="E1" s="69"/>
      <c r="F1" s="69"/>
      <c r="G1" s="69"/>
      <c r="H1" s="69"/>
      <c r="I1" s="69"/>
      <c r="J1" s="70"/>
    </row>
    <row r="2" spans="2:10" x14ac:dyDescent="0.35">
      <c r="B2" s="1"/>
      <c r="C2" s="1"/>
      <c r="D2" s="2"/>
      <c r="E2" s="2"/>
      <c r="F2" s="2"/>
      <c r="G2" s="3"/>
      <c r="H2" s="3"/>
      <c r="I2" s="3"/>
      <c r="J2" s="3"/>
    </row>
    <row r="3" spans="2:10" ht="17.5" x14ac:dyDescent="0.35">
      <c r="B3" s="66"/>
      <c r="C3" s="66"/>
      <c r="D3" s="66"/>
      <c r="E3" s="2"/>
      <c r="F3" s="9" t="s">
        <v>1</v>
      </c>
      <c r="G3" s="67"/>
      <c r="H3" s="67"/>
      <c r="I3" s="67"/>
      <c r="J3" s="67"/>
    </row>
    <row r="4" spans="2:10" ht="17.5" x14ac:dyDescent="0.35">
      <c r="B4" s="66"/>
      <c r="C4" s="66"/>
      <c r="D4" s="66"/>
      <c r="E4" s="2"/>
      <c r="F4" s="9" t="s">
        <v>2</v>
      </c>
      <c r="G4" s="67"/>
      <c r="H4" s="67"/>
      <c r="I4" s="67"/>
      <c r="J4" s="67"/>
    </row>
    <row r="5" spans="2:10" ht="17.5" x14ac:dyDescent="0.35">
      <c r="B5" s="66"/>
      <c r="C5" s="66"/>
      <c r="D5" s="66"/>
      <c r="E5" s="2"/>
      <c r="F5" s="9" t="s">
        <v>3</v>
      </c>
      <c r="G5" s="67"/>
      <c r="H5" s="67"/>
      <c r="I5" s="67"/>
      <c r="J5" s="67"/>
    </row>
    <row r="6" spans="2:10" ht="17.5" x14ac:dyDescent="0.35">
      <c r="B6" s="66"/>
      <c r="C6" s="66"/>
      <c r="D6" s="66"/>
      <c r="E6" s="2"/>
      <c r="F6" s="9" t="s">
        <v>4</v>
      </c>
      <c r="G6" s="67"/>
      <c r="H6" s="67"/>
      <c r="I6" s="67"/>
      <c r="J6" s="67"/>
    </row>
    <row r="7" spans="2:10" ht="17.5" x14ac:dyDescent="0.35">
      <c r="B7" s="66"/>
      <c r="C7" s="66"/>
      <c r="D7" s="66"/>
      <c r="E7" s="2"/>
      <c r="F7" s="9" t="s">
        <v>5</v>
      </c>
      <c r="G7" s="67"/>
      <c r="H7" s="67"/>
      <c r="I7" s="67"/>
      <c r="J7" s="67"/>
    </row>
    <row r="8" spans="2:10" ht="17.5" x14ac:dyDescent="0.35">
      <c r="B8" s="66"/>
      <c r="C8" s="66"/>
      <c r="D8" s="66"/>
      <c r="E8" s="2"/>
      <c r="F8" s="81"/>
      <c r="G8" s="81"/>
      <c r="H8" s="81"/>
      <c r="I8" s="82"/>
      <c r="J8" s="82"/>
    </row>
    <row r="9" spans="2:10" ht="17.5" x14ac:dyDescent="0.35">
      <c r="B9" s="66"/>
      <c r="C9" s="66"/>
      <c r="D9" s="66"/>
      <c r="E9" s="2"/>
      <c r="F9" s="83" t="s">
        <v>6</v>
      </c>
      <c r="G9" s="83"/>
      <c r="H9" s="83"/>
      <c r="I9" s="84"/>
      <c r="J9" s="84"/>
    </row>
    <row r="10" spans="2:10" ht="17.5" x14ac:dyDescent="0.35">
      <c r="B10" s="66"/>
      <c r="C10" s="66"/>
      <c r="D10" s="66"/>
      <c r="E10" s="2"/>
      <c r="F10" s="10" t="s">
        <v>7</v>
      </c>
      <c r="G10" s="11"/>
      <c r="H10" s="85"/>
      <c r="I10" s="85"/>
      <c r="J10" s="12" t="s">
        <v>8</v>
      </c>
    </row>
    <row r="11" spans="2:10" x14ac:dyDescent="0.35">
      <c r="B11" s="1"/>
      <c r="C11" s="1"/>
      <c r="D11" s="2"/>
      <c r="E11" s="2"/>
      <c r="F11" s="2"/>
      <c r="G11" s="4"/>
      <c r="H11" s="4"/>
      <c r="I11" s="4"/>
      <c r="J11" s="4"/>
    </row>
    <row r="12" spans="2:10" x14ac:dyDescent="0.35">
      <c r="B12" s="71" t="s">
        <v>9</v>
      </c>
      <c r="C12" s="72"/>
      <c r="D12" s="72"/>
      <c r="E12" s="73"/>
      <c r="F12" s="77" t="s">
        <v>10</v>
      </c>
      <c r="G12" s="71" t="s">
        <v>11</v>
      </c>
      <c r="H12" s="13" t="s">
        <v>12</v>
      </c>
      <c r="I12" s="13" t="s">
        <v>11</v>
      </c>
      <c r="J12" s="79" t="s">
        <v>13</v>
      </c>
    </row>
    <row r="13" spans="2:10" x14ac:dyDescent="0.35">
      <c r="B13" s="74"/>
      <c r="C13" s="75"/>
      <c r="D13" s="75"/>
      <c r="E13" s="76"/>
      <c r="F13" s="78"/>
      <c r="G13" s="74"/>
      <c r="H13" s="14" t="s">
        <v>14</v>
      </c>
      <c r="I13" s="14" t="s">
        <v>14</v>
      </c>
      <c r="J13" s="80"/>
    </row>
    <row r="14" spans="2:10" ht="7.5" customHeight="1" x14ac:dyDescent="0.35">
      <c r="B14" s="89"/>
      <c r="C14" s="89"/>
      <c r="D14" s="89"/>
      <c r="E14" s="89"/>
      <c r="F14" s="89"/>
      <c r="G14" s="89"/>
      <c r="H14" s="89"/>
      <c r="I14" s="89"/>
      <c r="J14" s="90"/>
    </row>
    <row r="15" spans="2:10" x14ac:dyDescent="0.35">
      <c r="B15" s="91"/>
      <c r="C15" s="92"/>
      <c r="D15" s="92"/>
      <c r="E15" s="93"/>
      <c r="F15" s="15"/>
      <c r="G15" s="16"/>
      <c r="H15" s="17"/>
      <c r="I15" s="18">
        <f t="shared" ref="I15:I35" si="0">IF(H15&lt;&gt;"",G15-(G15*H15),0)</f>
        <v>0</v>
      </c>
      <c r="J15" s="19">
        <f>IF(I15=0,F15*G15,F15*I15)</f>
        <v>0</v>
      </c>
    </row>
    <row r="16" spans="2:10" x14ac:dyDescent="0.35">
      <c r="B16" s="94"/>
      <c r="C16" s="95"/>
      <c r="D16" s="95"/>
      <c r="E16" s="96"/>
      <c r="F16" s="20"/>
      <c r="G16" s="21"/>
      <c r="H16" s="22"/>
      <c r="I16" s="23">
        <f t="shared" si="0"/>
        <v>0</v>
      </c>
      <c r="J16" s="24">
        <f>IF(I16=0,F16*G16,F16*I16)</f>
        <v>0</v>
      </c>
    </row>
    <row r="17" spans="2:10" x14ac:dyDescent="0.35">
      <c r="B17" s="97"/>
      <c r="C17" s="98"/>
      <c r="D17" s="98"/>
      <c r="E17" s="99"/>
      <c r="F17" s="21"/>
      <c r="G17" s="25"/>
      <c r="H17" s="22"/>
      <c r="I17" s="23">
        <f t="shared" si="0"/>
        <v>0</v>
      </c>
      <c r="J17" s="24">
        <f t="shared" ref="J17:J39" si="1">IF(I17=0,F17*G17,F17*I17)</f>
        <v>0</v>
      </c>
    </row>
    <row r="18" spans="2:10" x14ac:dyDescent="0.35">
      <c r="B18" s="94"/>
      <c r="C18" s="95"/>
      <c r="D18" s="95"/>
      <c r="E18" s="96"/>
      <c r="F18" s="26"/>
      <c r="G18" s="27"/>
      <c r="H18" s="28"/>
      <c r="I18" s="23">
        <f t="shared" si="0"/>
        <v>0</v>
      </c>
      <c r="J18" s="29">
        <f t="shared" si="1"/>
        <v>0</v>
      </c>
    </row>
    <row r="19" spans="2:10" x14ac:dyDescent="0.35">
      <c r="B19" s="94"/>
      <c r="C19" s="95"/>
      <c r="D19" s="95"/>
      <c r="E19" s="96"/>
      <c r="F19" s="21"/>
      <c r="G19" s="25"/>
      <c r="H19" s="22"/>
      <c r="I19" s="23">
        <f t="shared" si="0"/>
        <v>0</v>
      </c>
      <c r="J19" s="24">
        <f t="shared" si="1"/>
        <v>0</v>
      </c>
    </row>
    <row r="20" spans="2:10" x14ac:dyDescent="0.35">
      <c r="B20" s="86"/>
      <c r="C20" s="87"/>
      <c r="D20" s="87"/>
      <c r="E20" s="88"/>
      <c r="F20" s="30"/>
      <c r="G20" s="27"/>
      <c r="H20" s="22"/>
      <c r="I20" s="23">
        <f t="shared" si="0"/>
        <v>0</v>
      </c>
      <c r="J20" s="24">
        <f t="shared" si="1"/>
        <v>0</v>
      </c>
    </row>
    <row r="21" spans="2:10" x14ac:dyDescent="0.35">
      <c r="B21" s="86"/>
      <c r="C21" s="87"/>
      <c r="D21" s="87"/>
      <c r="E21" s="88"/>
      <c r="F21" s="31"/>
      <c r="G21" s="31"/>
      <c r="H21" s="32"/>
      <c r="I21" s="23">
        <f t="shared" si="0"/>
        <v>0</v>
      </c>
      <c r="J21" s="24">
        <f t="shared" si="1"/>
        <v>0</v>
      </c>
    </row>
    <row r="22" spans="2:10" x14ac:dyDescent="0.35">
      <c r="B22" s="97"/>
      <c r="C22" s="98"/>
      <c r="D22" s="98"/>
      <c r="E22" s="99"/>
      <c r="F22" s="21"/>
      <c r="G22" s="33"/>
      <c r="H22" s="22"/>
      <c r="I22" s="23">
        <f t="shared" si="0"/>
        <v>0</v>
      </c>
      <c r="J22" s="24">
        <f t="shared" si="1"/>
        <v>0</v>
      </c>
    </row>
    <row r="23" spans="2:10" x14ac:dyDescent="0.35">
      <c r="B23" s="94"/>
      <c r="C23" s="95"/>
      <c r="D23" s="95"/>
      <c r="E23" s="96"/>
      <c r="F23" s="21"/>
      <c r="G23" s="27"/>
      <c r="H23" s="22"/>
      <c r="I23" s="23">
        <f t="shared" si="0"/>
        <v>0</v>
      </c>
      <c r="J23" s="24">
        <f t="shared" si="1"/>
        <v>0</v>
      </c>
    </row>
    <row r="24" spans="2:10" x14ac:dyDescent="0.35">
      <c r="B24" s="86"/>
      <c r="C24" s="87"/>
      <c r="D24" s="87"/>
      <c r="E24" s="88"/>
      <c r="F24" s="31"/>
      <c r="G24" s="31"/>
      <c r="H24" s="32"/>
      <c r="I24" s="23">
        <f t="shared" si="0"/>
        <v>0</v>
      </c>
      <c r="J24" s="24">
        <f t="shared" si="1"/>
        <v>0</v>
      </c>
    </row>
    <row r="25" spans="2:10" x14ac:dyDescent="0.35">
      <c r="B25" s="86"/>
      <c r="C25" s="87"/>
      <c r="D25" s="87"/>
      <c r="E25" s="88"/>
      <c r="F25" s="26"/>
      <c r="G25" s="26"/>
      <c r="H25" s="34"/>
      <c r="I25" s="23">
        <f t="shared" si="0"/>
        <v>0</v>
      </c>
      <c r="J25" s="24">
        <f t="shared" si="1"/>
        <v>0</v>
      </c>
    </row>
    <row r="26" spans="2:10" x14ac:dyDescent="0.35">
      <c r="B26" s="97"/>
      <c r="C26" s="98"/>
      <c r="D26" s="98"/>
      <c r="E26" s="99"/>
      <c r="F26" s="26"/>
      <c r="G26" s="27"/>
      <c r="H26" s="34"/>
      <c r="I26" s="23">
        <f t="shared" si="0"/>
        <v>0</v>
      </c>
      <c r="J26" s="24">
        <f t="shared" si="1"/>
        <v>0</v>
      </c>
    </row>
    <row r="27" spans="2:10" x14ac:dyDescent="0.35">
      <c r="B27" s="94"/>
      <c r="C27" s="95"/>
      <c r="D27" s="95"/>
      <c r="E27" s="96"/>
      <c r="F27" s="26"/>
      <c r="G27" s="27"/>
      <c r="H27" s="34"/>
      <c r="I27" s="23">
        <f t="shared" si="0"/>
        <v>0</v>
      </c>
      <c r="J27" s="24">
        <f t="shared" si="1"/>
        <v>0</v>
      </c>
    </row>
    <row r="28" spans="2:10" x14ac:dyDescent="0.35">
      <c r="B28" s="94"/>
      <c r="C28" s="95"/>
      <c r="D28" s="95"/>
      <c r="E28" s="96"/>
      <c r="F28" s="35"/>
      <c r="G28" s="35"/>
      <c r="H28" s="36"/>
      <c r="I28" s="23">
        <f t="shared" si="0"/>
        <v>0</v>
      </c>
      <c r="J28" s="24">
        <f t="shared" si="1"/>
        <v>0</v>
      </c>
    </row>
    <row r="29" spans="2:10" x14ac:dyDescent="0.35">
      <c r="B29" s="97"/>
      <c r="C29" s="98"/>
      <c r="D29" s="98"/>
      <c r="E29" s="99"/>
      <c r="F29" s="35"/>
      <c r="G29" s="35"/>
      <c r="H29" s="36"/>
      <c r="I29" s="23">
        <f t="shared" si="0"/>
        <v>0</v>
      </c>
      <c r="J29" s="24">
        <f t="shared" si="1"/>
        <v>0</v>
      </c>
    </row>
    <row r="30" spans="2:10" x14ac:dyDescent="0.35">
      <c r="B30" s="94"/>
      <c r="C30" s="95"/>
      <c r="D30" s="95"/>
      <c r="E30" s="96"/>
      <c r="F30" s="26"/>
      <c r="G30" s="27"/>
      <c r="H30" s="34"/>
      <c r="I30" s="23">
        <f t="shared" si="0"/>
        <v>0</v>
      </c>
      <c r="J30" s="24">
        <f t="shared" si="1"/>
        <v>0</v>
      </c>
    </row>
    <row r="31" spans="2:10" x14ac:dyDescent="0.35">
      <c r="B31" s="86"/>
      <c r="C31" s="87"/>
      <c r="D31" s="87"/>
      <c r="E31" s="88"/>
      <c r="F31" s="26"/>
      <c r="G31" s="27"/>
      <c r="H31" s="34"/>
      <c r="I31" s="23">
        <f t="shared" si="0"/>
        <v>0</v>
      </c>
      <c r="J31" s="24">
        <f t="shared" si="1"/>
        <v>0</v>
      </c>
    </row>
    <row r="32" spans="2:10" x14ac:dyDescent="0.35">
      <c r="B32" s="97"/>
      <c r="C32" s="98"/>
      <c r="D32" s="98"/>
      <c r="E32" s="99"/>
      <c r="F32" s="26"/>
      <c r="G32" s="27"/>
      <c r="H32" s="22"/>
      <c r="I32" s="23">
        <f t="shared" si="0"/>
        <v>0</v>
      </c>
      <c r="J32" s="24">
        <f t="shared" si="1"/>
        <v>0</v>
      </c>
    </row>
    <row r="33" spans="2:10" x14ac:dyDescent="0.35">
      <c r="B33" s="94"/>
      <c r="C33" s="95"/>
      <c r="D33" s="95"/>
      <c r="E33" s="96"/>
      <c r="F33" s="26"/>
      <c r="G33" s="27"/>
      <c r="H33" s="22"/>
      <c r="I33" s="23">
        <f t="shared" si="0"/>
        <v>0</v>
      </c>
      <c r="J33" s="24">
        <f t="shared" si="1"/>
        <v>0</v>
      </c>
    </row>
    <row r="34" spans="2:10" x14ac:dyDescent="0.35">
      <c r="B34" s="86"/>
      <c r="C34" s="87"/>
      <c r="D34" s="87"/>
      <c r="E34" s="88"/>
      <c r="F34" s="26"/>
      <c r="G34" s="27"/>
      <c r="H34" s="22"/>
      <c r="I34" s="23">
        <f t="shared" si="0"/>
        <v>0</v>
      </c>
      <c r="J34" s="24">
        <f t="shared" si="1"/>
        <v>0</v>
      </c>
    </row>
    <row r="35" spans="2:10" x14ac:dyDescent="0.35">
      <c r="B35" s="86"/>
      <c r="C35" s="87"/>
      <c r="D35" s="87"/>
      <c r="E35" s="88"/>
      <c r="F35" s="26"/>
      <c r="G35" s="27"/>
      <c r="H35" s="22"/>
      <c r="I35" s="23">
        <f t="shared" si="0"/>
        <v>0</v>
      </c>
      <c r="J35" s="24">
        <f t="shared" si="1"/>
        <v>0</v>
      </c>
    </row>
    <row r="36" spans="2:10" x14ac:dyDescent="0.35">
      <c r="B36" s="97"/>
      <c r="C36" s="98"/>
      <c r="D36" s="98"/>
      <c r="E36" s="99"/>
      <c r="F36" s="21"/>
      <c r="G36" s="27"/>
      <c r="H36" s="22"/>
      <c r="I36" s="23">
        <f>IF(H36&lt;&gt;"",G36-(G36*H36),0)</f>
        <v>0</v>
      </c>
      <c r="J36" s="24">
        <f t="shared" si="1"/>
        <v>0</v>
      </c>
    </row>
    <row r="37" spans="2:10" x14ac:dyDescent="0.35">
      <c r="B37" s="94"/>
      <c r="C37" s="95"/>
      <c r="D37" s="95"/>
      <c r="E37" s="96"/>
      <c r="F37" s="35"/>
      <c r="G37" s="35"/>
      <c r="H37" s="37"/>
      <c r="I37" s="23">
        <f>IF(H37&lt;&gt;"",G37-(G37*H37),0)</f>
        <v>0</v>
      </c>
      <c r="J37" s="24">
        <f t="shared" si="1"/>
        <v>0</v>
      </c>
    </row>
    <row r="38" spans="2:10" x14ac:dyDescent="0.35">
      <c r="B38" s="94"/>
      <c r="C38" s="95"/>
      <c r="D38" s="95"/>
      <c r="E38" s="96"/>
      <c r="F38" s="35"/>
      <c r="G38" s="27"/>
      <c r="H38" s="22"/>
      <c r="I38" s="23">
        <f>IF(H38&lt;&gt;"",G38-(G38*H38),0)</f>
        <v>0</v>
      </c>
      <c r="J38" s="29">
        <f t="shared" si="1"/>
        <v>0</v>
      </c>
    </row>
    <row r="39" spans="2:10" x14ac:dyDescent="0.35">
      <c r="B39" s="100"/>
      <c r="C39" s="101"/>
      <c r="D39" s="101"/>
      <c r="E39" s="102"/>
      <c r="F39" s="35"/>
      <c r="G39" s="38"/>
      <c r="H39" s="37"/>
      <c r="I39" s="23">
        <f>IF(H39&lt;&gt;"",G39-(G39*H39),0)</f>
        <v>0</v>
      </c>
      <c r="J39" s="24">
        <f t="shared" si="1"/>
        <v>0</v>
      </c>
    </row>
    <row r="40" spans="2:10" ht="15" thickBot="1" x14ac:dyDescent="0.4">
      <c r="B40" s="103"/>
      <c r="C40" s="104"/>
      <c r="D40" s="104"/>
      <c r="E40" s="105"/>
      <c r="F40" s="39"/>
      <c r="G40" s="40"/>
      <c r="H40" s="41"/>
      <c r="I40" s="42">
        <f>IF(H40&lt;&gt;"",G40-(G40*H40),0)</f>
        <v>0</v>
      </c>
      <c r="J40" s="29">
        <f>IF(I40=0,F40*G40,F40*I40)</f>
        <v>0</v>
      </c>
    </row>
    <row r="41" spans="2:10" ht="15" thickBot="1" x14ac:dyDescent="0.4">
      <c r="B41" s="4"/>
      <c r="C41" s="4"/>
      <c r="D41" s="4"/>
      <c r="E41" s="4"/>
      <c r="F41" s="4"/>
      <c r="G41" s="4"/>
      <c r="H41" s="106" t="s">
        <v>19</v>
      </c>
      <c r="I41" s="107"/>
      <c r="J41" s="5">
        <f>SUM(J15:J40)</f>
        <v>0</v>
      </c>
    </row>
    <row r="42" spans="2:10" ht="15" thickBot="1" x14ac:dyDescent="0.4">
      <c r="B42" s="4"/>
      <c r="C42" s="4"/>
      <c r="D42" s="4"/>
      <c r="E42" s="4"/>
      <c r="F42" s="4"/>
      <c r="G42" s="4"/>
      <c r="H42" s="4"/>
      <c r="I42" s="4"/>
      <c r="J42" s="4"/>
    </row>
    <row r="43" spans="2:10" ht="15" thickBot="1" x14ac:dyDescent="0.4">
      <c r="B43" s="4"/>
      <c r="C43" s="4"/>
      <c r="D43" s="4"/>
      <c r="E43" s="4"/>
      <c r="F43" s="4"/>
      <c r="G43" s="106" t="s">
        <v>15</v>
      </c>
      <c r="H43" s="108"/>
      <c r="I43" s="6"/>
      <c r="J43" s="7">
        <f>+J41*I43</f>
        <v>0</v>
      </c>
    </row>
    <row r="44" spans="2:10" ht="15" thickBot="1" x14ac:dyDescent="0.4">
      <c r="B44" s="43"/>
      <c r="C44" s="43"/>
      <c r="D44" s="43"/>
      <c r="E44" s="43"/>
      <c r="F44" s="43"/>
      <c r="G44" s="43"/>
      <c r="H44" s="43"/>
      <c r="I44" s="43"/>
      <c r="J44" s="43"/>
    </row>
    <row r="45" spans="2:10" ht="21.5" thickBot="1" x14ac:dyDescent="0.55000000000000004">
      <c r="B45" s="43"/>
      <c r="C45" s="43"/>
      <c r="D45" s="109" t="s">
        <v>16</v>
      </c>
      <c r="E45" s="110"/>
      <c r="F45" s="110"/>
      <c r="G45" s="110"/>
      <c r="H45" s="111">
        <f>+J41+J43</f>
        <v>0</v>
      </c>
      <c r="I45" s="111"/>
      <c r="J45" s="112"/>
    </row>
    <row r="46" spans="2:10" x14ac:dyDescent="0.35">
      <c r="B46" s="43"/>
      <c r="C46" s="43"/>
      <c r="D46" s="43"/>
      <c r="E46" s="43"/>
      <c r="F46" s="43"/>
      <c r="G46" s="43"/>
      <c r="H46" s="43"/>
      <c r="I46" s="43"/>
      <c r="J46" s="43"/>
    </row>
    <row r="47" spans="2:10" ht="15.5" x14ac:dyDescent="0.35">
      <c r="B47" s="118" t="s">
        <v>17</v>
      </c>
      <c r="C47" s="118"/>
      <c r="D47" s="119"/>
      <c r="E47" s="119"/>
      <c r="F47" s="119"/>
      <c r="G47" s="119"/>
      <c r="H47" s="119"/>
      <c r="I47" s="119"/>
      <c r="J47" s="119"/>
    </row>
    <row r="48" spans="2:10" x14ac:dyDescent="0.35">
      <c r="B48" s="44"/>
      <c r="C48" s="44"/>
      <c r="D48" s="44"/>
      <c r="E48" s="44"/>
      <c r="F48" s="44"/>
      <c r="G48" s="44"/>
      <c r="H48" s="44"/>
      <c r="I48" s="44"/>
      <c r="J48" s="44"/>
    </row>
    <row r="49" spans="2:10" ht="26" customHeight="1" x14ac:dyDescent="0.35">
      <c r="B49" s="113" t="s">
        <v>18</v>
      </c>
      <c r="C49" s="113"/>
      <c r="D49" s="113"/>
      <c r="E49" s="44"/>
      <c r="F49" s="114" t="s">
        <v>20</v>
      </c>
      <c r="G49" s="114"/>
      <c r="H49" s="114"/>
      <c r="I49" s="114"/>
      <c r="J49" s="114"/>
    </row>
    <row r="50" spans="2:10" x14ac:dyDescent="0.35">
      <c r="B50" s="115"/>
      <c r="C50" s="115"/>
      <c r="D50" s="115"/>
      <c r="E50" s="44"/>
      <c r="F50" s="115"/>
      <c r="G50" s="115"/>
      <c r="H50" s="115"/>
      <c r="I50" s="115"/>
      <c r="J50" s="115"/>
    </row>
    <row r="51" spans="2:10" x14ac:dyDescent="0.35">
      <c r="B51" s="115"/>
      <c r="C51" s="115"/>
      <c r="D51" s="115"/>
      <c r="E51" s="44"/>
      <c r="F51" s="115"/>
      <c r="G51" s="115"/>
      <c r="H51" s="115"/>
      <c r="I51" s="115"/>
      <c r="J51" s="115"/>
    </row>
    <row r="52" spans="2:10" ht="15.5" x14ac:dyDescent="0.35">
      <c r="B52" s="116"/>
      <c r="C52" s="116"/>
      <c r="D52" s="116"/>
      <c r="E52" s="8"/>
      <c r="F52" s="117"/>
      <c r="G52" s="117"/>
      <c r="H52" s="117"/>
      <c r="I52" s="117"/>
      <c r="J52" s="117"/>
    </row>
    <row r="53" spans="2:10" ht="15.5" x14ac:dyDescent="0.35">
      <c r="B53" s="116"/>
      <c r="C53" s="116"/>
      <c r="D53" s="116"/>
      <c r="E53" s="8"/>
      <c r="F53" s="117"/>
      <c r="G53" s="117"/>
      <c r="H53" s="117"/>
      <c r="I53" s="117"/>
      <c r="J53" s="117"/>
    </row>
    <row r="54" spans="2:10" ht="15.5" x14ac:dyDescent="0.35">
      <c r="B54" s="116"/>
      <c r="C54" s="116"/>
      <c r="D54" s="116"/>
      <c r="E54" s="8"/>
      <c r="F54" s="117"/>
      <c r="G54" s="117"/>
      <c r="H54" s="117"/>
      <c r="I54" s="117"/>
      <c r="J54" s="117"/>
    </row>
  </sheetData>
  <mergeCells count="68">
    <mergeCell ref="B54:D54"/>
    <mergeCell ref="F54:J54"/>
    <mergeCell ref="B47:C47"/>
    <mergeCell ref="D47:J47"/>
    <mergeCell ref="B51:D51"/>
    <mergeCell ref="F51:J51"/>
    <mergeCell ref="B52:D52"/>
    <mergeCell ref="F52:J52"/>
    <mergeCell ref="B53:D53"/>
    <mergeCell ref="F53:J53"/>
    <mergeCell ref="D45:G45"/>
    <mergeCell ref="H45:J45"/>
    <mergeCell ref="B49:D49"/>
    <mergeCell ref="F49:J49"/>
    <mergeCell ref="B50:D50"/>
    <mergeCell ref="F50:J50"/>
    <mergeCell ref="B38:E38"/>
    <mergeCell ref="B39:E39"/>
    <mergeCell ref="B40:E40"/>
    <mergeCell ref="H41:I41"/>
    <mergeCell ref="G43:H43"/>
    <mergeCell ref="B37:E37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25:E25"/>
    <mergeCell ref="B14:J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12:E13"/>
    <mergeCell ref="F12:F13"/>
    <mergeCell ref="G12:G13"/>
    <mergeCell ref="J12:J13"/>
    <mergeCell ref="B6:D6"/>
    <mergeCell ref="G6:J6"/>
    <mergeCell ref="B7:D7"/>
    <mergeCell ref="G7:J7"/>
    <mergeCell ref="B8:D8"/>
    <mergeCell ref="F8:H8"/>
    <mergeCell ref="I8:J8"/>
    <mergeCell ref="B9:D9"/>
    <mergeCell ref="F9:H9"/>
    <mergeCell ref="I9:J9"/>
    <mergeCell ref="B10:D10"/>
    <mergeCell ref="H10:I10"/>
    <mergeCell ref="B5:D5"/>
    <mergeCell ref="G5:J5"/>
    <mergeCell ref="B1:J1"/>
    <mergeCell ref="B3:D3"/>
    <mergeCell ref="G3:J3"/>
    <mergeCell ref="B4:D4"/>
    <mergeCell ref="G4:J4"/>
  </mergeCells>
  <pageMargins left="0.70866141732283472" right="0.31496062992125984" top="0.74803149606299213" bottom="0.35433070866141736" header="0.31496062992125984" footer="0.31496062992125984"/>
  <pageSetup paperSize="9" scale="80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9CC14-DA05-40BC-9FAB-49FF44D32C7B}">
  <sheetPr>
    <pageSetUpPr fitToPage="1"/>
  </sheetPr>
  <dimension ref="B1:J48"/>
  <sheetViews>
    <sheetView showGridLines="0" workbookViewId="0">
      <selection activeCell="H45" sqref="H45:J45"/>
    </sheetView>
  </sheetViews>
  <sheetFormatPr baseColWidth="10" defaultRowHeight="14.5" x14ac:dyDescent="0.35"/>
  <cols>
    <col min="1" max="1" width="6.08984375" customWidth="1"/>
  </cols>
  <sheetData>
    <row r="1" spans="2:10" ht="23.5" x14ac:dyDescent="0.55000000000000004">
      <c r="B1" s="120" t="s">
        <v>21</v>
      </c>
      <c r="C1" s="121"/>
      <c r="D1" s="121"/>
      <c r="E1" s="121"/>
      <c r="F1" s="121"/>
      <c r="G1" s="121"/>
      <c r="H1" s="121"/>
      <c r="I1" s="121"/>
      <c r="J1" s="122"/>
    </row>
    <row r="2" spans="2:10" x14ac:dyDescent="0.35">
      <c r="B2" s="1"/>
      <c r="C2" s="1"/>
      <c r="D2" s="2"/>
      <c r="E2" s="2"/>
      <c r="F2" s="2"/>
      <c r="G2" s="3"/>
      <c r="H2" s="3"/>
      <c r="I2" s="3"/>
      <c r="J2" s="3"/>
    </row>
    <row r="3" spans="2:10" ht="17.5" x14ac:dyDescent="0.35">
      <c r="B3" s="66"/>
      <c r="C3" s="66"/>
      <c r="D3" s="66"/>
      <c r="E3" s="2"/>
      <c r="F3" s="9" t="s">
        <v>1</v>
      </c>
      <c r="G3" s="67"/>
      <c r="H3" s="67"/>
      <c r="I3" s="67"/>
      <c r="J3" s="67"/>
    </row>
    <row r="4" spans="2:10" ht="17.5" x14ac:dyDescent="0.35">
      <c r="B4" s="66"/>
      <c r="C4" s="66"/>
      <c r="D4" s="66"/>
      <c r="E4" s="2"/>
      <c r="F4" s="9" t="s">
        <v>2</v>
      </c>
      <c r="G4" s="67"/>
      <c r="H4" s="67"/>
      <c r="I4" s="67"/>
      <c r="J4" s="67"/>
    </row>
    <row r="5" spans="2:10" ht="17.5" x14ac:dyDescent="0.35">
      <c r="B5" s="66"/>
      <c r="C5" s="66"/>
      <c r="D5" s="66"/>
      <c r="E5" s="2"/>
      <c r="F5" s="9" t="s">
        <v>3</v>
      </c>
      <c r="G5" s="67"/>
      <c r="H5" s="67"/>
      <c r="I5" s="67"/>
      <c r="J5" s="67"/>
    </row>
    <row r="6" spans="2:10" ht="17.5" x14ac:dyDescent="0.35">
      <c r="B6" s="66"/>
      <c r="C6" s="66"/>
      <c r="D6" s="66"/>
      <c r="E6" s="2"/>
      <c r="F6" s="9" t="s">
        <v>4</v>
      </c>
      <c r="G6" s="67"/>
      <c r="H6" s="67"/>
      <c r="I6" s="67"/>
      <c r="J6" s="67"/>
    </row>
    <row r="7" spans="2:10" ht="17.5" x14ac:dyDescent="0.35">
      <c r="B7" s="66"/>
      <c r="C7" s="66"/>
      <c r="D7" s="66"/>
      <c r="E7" s="2"/>
      <c r="F7" s="9" t="s">
        <v>5</v>
      </c>
      <c r="G7" s="67"/>
      <c r="H7" s="67"/>
      <c r="I7" s="67"/>
      <c r="J7" s="67"/>
    </row>
    <row r="8" spans="2:10" ht="17.5" x14ac:dyDescent="0.35">
      <c r="B8" s="66"/>
      <c r="C8" s="66"/>
      <c r="D8" s="66"/>
      <c r="E8" s="2"/>
      <c r="F8" s="81"/>
      <c r="G8" s="81"/>
      <c r="H8" s="81"/>
      <c r="I8" s="82"/>
      <c r="J8" s="82"/>
    </row>
    <row r="9" spans="2:10" ht="17.5" x14ac:dyDescent="0.35">
      <c r="B9" s="66"/>
      <c r="C9" s="66"/>
      <c r="D9" s="66"/>
      <c r="E9" s="2"/>
      <c r="F9" s="83" t="s">
        <v>22</v>
      </c>
      <c r="G9" s="83"/>
      <c r="H9" s="83"/>
      <c r="I9" s="84"/>
      <c r="J9" s="84"/>
    </row>
    <row r="10" spans="2:10" ht="17.5" x14ac:dyDescent="0.35">
      <c r="B10" s="66"/>
      <c r="C10" s="66"/>
      <c r="D10" s="66"/>
      <c r="E10" s="2"/>
      <c r="F10" s="10" t="s">
        <v>23</v>
      </c>
      <c r="G10" s="11"/>
      <c r="H10" s="85"/>
      <c r="I10" s="85"/>
      <c r="J10" s="12"/>
    </row>
    <row r="11" spans="2:10" x14ac:dyDescent="0.35">
      <c r="B11" s="1"/>
      <c r="C11" s="1"/>
      <c r="D11" s="2"/>
      <c r="E11" s="2"/>
      <c r="F11" s="2"/>
      <c r="G11" s="4"/>
      <c r="H11" s="4"/>
      <c r="I11" s="4"/>
      <c r="J11" s="4"/>
    </row>
    <row r="12" spans="2:10" x14ac:dyDescent="0.35">
      <c r="B12" s="71" t="s">
        <v>9</v>
      </c>
      <c r="C12" s="72"/>
      <c r="D12" s="72"/>
      <c r="E12" s="73"/>
      <c r="F12" s="77" t="s">
        <v>10</v>
      </c>
      <c r="G12" s="71" t="s">
        <v>11</v>
      </c>
      <c r="H12" s="13" t="s">
        <v>12</v>
      </c>
      <c r="I12" s="13" t="s">
        <v>11</v>
      </c>
      <c r="J12" s="79" t="s">
        <v>13</v>
      </c>
    </row>
    <row r="13" spans="2:10" x14ac:dyDescent="0.35">
      <c r="B13" s="74"/>
      <c r="C13" s="75"/>
      <c r="D13" s="75"/>
      <c r="E13" s="76"/>
      <c r="F13" s="78"/>
      <c r="G13" s="74"/>
      <c r="H13" s="14" t="s">
        <v>14</v>
      </c>
      <c r="I13" s="14" t="s">
        <v>14</v>
      </c>
      <c r="J13" s="80"/>
    </row>
    <row r="14" spans="2:10" ht="7.5" customHeight="1" x14ac:dyDescent="0.35">
      <c r="B14" s="89"/>
      <c r="C14" s="89"/>
      <c r="D14" s="89"/>
      <c r="E14" s="89"/>
      <c r="F14" s="89"/>
      <c r="G14" s="89"/>
      <c r="H14" s="89"/>
      <c r="I14" s="89"/>
      <c r="J14" s="90"/>
    </row>
    <row r="15" spans="2:10" x14ac:dyDescent="0.35">
      <c r="B15" s="91"/>
      <c r="C15" s="92"/>
      <c r="D15" s="92"/>
      <c r="E15" s="93"/>
      <c r="F15" s="15"/>
      <c r="G15" s="16"/>
      <c r="H15" s="17"/>
      <c r="I15" s="18">
        <f t="shared" ref="I15:I35" si="0">IF(H15&lt;&gt;"",G15-(G15*H15),0)</f>
        <v>0</v>
      </c>
      <c r="J15" s="19">
        <f>IF(I15=0,F15*G15,F15*I15)</f>
        <v>0</v>
      </c>
    </row>
    <row r="16" spans="2:10" x14ac:dyDescent="0.35">
      <c r="B16" s="94"/>
      <c r="C16" s="95"/>
      <c r="D16" s="95"/>
      <c r="E16" s="96"/>
      <c r="F16" s="20"/>
      <c r="G16" s="21"/>
      <c r="H16" s="22"/>
      <c r="I16" s="23">
        <f t="shared" si="0"/>
        <v>0</v>
      </c>
      <c r="J16" s="24">
        <f>IF(I16=0,F16*G16,F16*I16)</f>
        <v>0</v>
      </c>
    </row>
    <row r="17" spans="2:10" x14ac:dyDescent="0.35">
      <c r="B17" s="97"/>
      <c r="C17" s="98"/>
      <c r="D17" s="98"/>
      <c r="E17" s="99"/>
      <c r="F17" s="21"/>
      <c r="G17" s="25"/>
      <c r="H17" s="22"/>
      <c r="I17" s="23">
        <f t="shared" si="0"/>
        <v>0</v>
      </c>
      <c r="J17" s="24">
        <f t="shared" ref="J17:J39" si="1">IF(I17=0,F17*G17,F17*I17)</f>
        <v>0</v>
      </c>
    </row>
    <row r="18" spans="2:10" x14ac:dyDescent="0.35">
      <c r="B18" s="94"/>
      <c r="C18" s="95"/>
      <c r="D18" s="95"/>
      <c r="E18" s="96"/>
      <c r="F18" s="26"/>
      <c r="G18" s="27"/>
      <c r="H18" s="28"/>
      <c r="I18" s="23">
        <f t="shared" si="0"/>
        <v>0</v>
      </c>
      <c r="J18" s="29">
        <f t="shared" si="1"/>
        <v>0</v>
      </c>
    </row>
    <row r="19" spans="2:10" x14ac:dyDescent="0.35">
      <c r="B19" s="94"/>
      <c r="C19" s="95"/>
      <c r="D19" s="95"/>
      <c r="E19" s="96"/>
      <c r="F19" s="21"/>
      <c r="G19" s="25"/>
      <c r="H19" s="22"/>
      <c r="I19" s="23">
        <f t="shared" si="0"/>
        <v>0</v>
      </c>
      <c r="J19" s="24">
        <f t="shared" si="1"/>
        <v>0</v>
      </c>
    </row>
    <row r="20" spans="2:10" x14ac:dyDescent="0.35">
      <c r="B20" s="86"/>
      <c r="C20" s="87"/>
      <c r="D20" s="87"/>
      <c r="E20" s="88"/>
      <c r="F20" s="30"/>
      <c r="G20" s="27"/>
      <c r="H20" s="22"/>
      <c r="I20" s="23">
        <f t="shared" si="0"/>
        <v>0</v>
      </c>
      <c r="J20" s="24">
        <f t="shared" si="1"/>
        <v>0</v>
      </c>
    </row>
    <row r="21" spans="2:10" x14ac:dyDescent="0.35">
      <c r="B21" s="86"/>
      <c r="C21" s="87"/>
      <c r="D21" s="87"/>
      <c r="E21" s="88"/>
      <c r="F21" s="31"/>
      <c r="G21" s="31"/>
      <c r="H21" s="32"/>
      <c r="I21" s="23">
        <f t="shared" si="0"/>
        <v>0</v>
      </c>
      <c r="J21" s="24">
        <f t="shared" si="1"/>
        <v>0</v>
      </c>
    </row>
    <row r="22" spans="2:10" x14ac:dyDescent="0.35">
      <c r="B22" s="97"/>
      <c r="C22" s="98"/>
      <c r="D22" s="98"/>
      <c r="E22" s="99"/>
      <c r="F22" s="21"/>
      <c r="G22" s="33"/>
      <c r="H22" s="22"/>
      <c r="I22" s="23">
        <f t="shared" si="0"/>
        <v>0</v>
      </c>
      <c r="J22" s="24">
        <f t="shared" si="1"/>
        <v>0</v>
      </c>
    </row>
    <row r="23" spans="2:10" x14ac:dyDescent="0.35">
      <c r="B23" s="94"/>
      <c r="C23" s="95"/>
      <c r="D23" s="95"/>
      <c r="E23" s="96"/>
      <c r="F23" s="21"/>
      <c r="G23" s="27"/>
      <c r="H23" s="22"/>
      <c r="I23" s="23">
        <f t="shared" si="0"/>
        <v>0</v>
      </c>
      <c r="J23" s="24">
        <f t="shared" si="1"/>
        <v>0</v>
      </c>
    </row>
    <row r="24" spans="2:10" x14ac:dyDescent="0.35">
      <c r="B24" s="86"/>
      <c r="C24" s="87"/>
      <c r="D24" s="87"/>
      <c r="E24" s="88"/>
      <c r="F24" s="31"/>
      <c r="G24" s="31"/>
      <c r="H24" s="32"/>
      <c r="I24" s="23">
        <f t="shared" si="0"/>
        <v>0</v>
      </c>
      <c r="J24" s="24">
        <f t="shared" si="1"/>
        <v>0</v>
      </c>
    </row>
    <row r="25" spans="2:10" x14ac:dyDescent="0.35">
      <c r="B25" s="86"/>
      <c r="C25" s="87"/>
      <c r="D25" s="87"/>
      <c r="E25" s="88"/>
      <c r="F25" s="26"/>
      <c r="G25" s="26"/>
      <c r="H25" s="34"/>
      <c r="I25" s="23">
        <f t="shared" si="0"/>
        <v>0</v>
      </c>
      <c r="J25" s="24">
        <f t="shared" si="1"/>
        <v>0</v>
      </c>
    </row>
    <row r="26" spans="2:10" x14ac:dyDescent="0.35">
      <c r="B26" s="97"/>
      <c r="C26" s="98"/>
      <c r="D26" s="98"/>
      <c r="E26" s="99"/>
      <c r="F26" s="26"/>
      <c r="G26" s="27"/>
      <c r="H26" s="34"/>
      <c r="I26" s="23">
        <f t="shared" si="0"/>
        <v>0</v>
      </c>
      <c r="J26" s="24">
        <f t="shared" si="1"/>
        <v>0</v>
      </c>
    </row>
    <row r="27" spans="2:10" x14ac:dyDescent="0.35">
      <c r="B27" s="94"/>
      <c r="C27" s="95"/>
      <c r="D27" s="95"/>
      <c r="E27" s="96"/>
      <c r="F27" s="26"/>
      <c r="G27" s="27"/>
      <c r="H27" s="34"/>
      <c r="I27" s="23">
        <f t="shared" si="0"/>
        <v>0</v>
      </c>
      <c r="J27" s="24">
        <f t="shared" si="1"/>
        <v>0</v>
      </c>
    </row>
    <row r="28" spans="2:10" x14ac:dyDescent="0.35">
      <c r="B28" s="94"/>
      <c r="C28" s="95"/>
      <c r="D28" s="95"/>
      <c r="E28" s="96"/>
      <c r="F28" s="35"/>
      <c r="G28" s="35"/>
      <c r="H28" s="36"/>
      <c r="I28" s="23">
        <f t="shared" si="0"/>
        <v>0</v>
      </c>
      <c r="J28" s="24">
        <f t="shared" si="1"/>
        <v>0</v>
      </c>
    </row>
    <row r="29" spans="2:10" x14ac:dyDescent="0.35">
      <c r="B29" s="97"/>
      <c r="C29" s="98"/>
      <c r="D29" s="98"/>
      <c r="E29" s="99"/>
      <c r="F29" s="35"/>
      <c r="G29" s="35"/>
      <c r="H29" s="36"/>
      <c r="I29" s="23">
        <f t="shared" si="0"/>
        <v>0</v>
      </c>
      <c r="J29" s="24">
        <f t="shared" si="1"/>
        <v>0</v>
      </c>
    </row>
    <row r="30" spans="2:10" x14ac:dyDescent="0.35">
      <c r="B30" s="94"/>
      <c r="C30" s="95"/>
      <c r="D30" s="95"/>
      <c r="E30" s="96"/>
      <c r="F30" s="26"/>
      <c r="G30" s="27"/>
      <c r="H30" s="34"/>
      <c r="I30" s="23">
        <f t="shared" si="0"/>
        <v>0</v>
      </c>
      <c r="J30" s="24">
        <f t="shared" si="1"/>
        <v>0</v>
      </c>
    </row>
    <row r="31" spans="2:10" x14ac:dyDescent="0.35">
      <c r="B31" s="86"/>
      <c r="C31" s="87"/>
      <c r="D31" s="87"/>
      <c r="E31" s="88"/>
      <c r="F31" s="26"/>
      <c r="G31" s="27"/>
      <c r="H31" s="34"/>
      <c r="I31" s="23">
        <f t="shared" si="0"/>
        <v>0</v>
      </c>
      <c r="J31" s="24">
        <f t="shared" si="1"/>
        <v>0</v>
      </c>
    </row>
    <row r="32" spans="2:10" x14ac:dyDescent="0.35">
      <c r="B32" s="97"/>
      <c r="C32" s="98"/>
      <c r="D32" s="98"/>
      <c r="E32" s="99"/>
      <c r="F32" s="26"/>
      <c r="G32" s="27"/>
      <c r="H32" s="22"/>
      <c r="I32" s="23">
        <f t="shared" si="0"/>
        <v>0</v>
      </c>
      <c r="J32" s="24">
        <f t="shared" si="1"/>
        <v>0</v>
      </c>
    </row>
    <row r="33" spans="2:10" x14ac:dyDescent="0.35">
      <c r="B33" s="94"/>
      <c r="C33" s="95"/>
      <c r="D33" s="95"/>
      <c r="E33" s="96"/>
      <c r="F33" s="26"/>
      <c r="G33" s="27"/>
      <c r="H33" s="22"/>
      <c r="I33" s="23">
        <f t="shared" si="0"/>
        <v>0</v>
      </c>
      <c r="J33" s="24">
        <f t="shared" si="1"/>
        <v>0</v>
      </c>
    </row>
    <row r="34" spans="2:10" x14ac:dyDescent="0.35">
      <c r="B34" s="86"/>
      <c r="C34" s="87"/>
      <c r="D34" s="87"/>
      <c r="E34" s="88"/>
      <c r="F34" s="26"/>
      <c r="G34" s="27"/>
      <c r="H34" s="22"/>
      <c r="I34" s="23">
        <f t="shared" si="0"/>
        <v>0</v>
      </c>
      <c r="J34" s="24">
        <f t="shared" si="1"/>
        <v>0</v>
      </c>
    </row>
    <row r="35" spans="2:10" x14ac:dyDescent="0.35">
      <c r="B35" s="86"/>
      <c r="C35" s="87"/>
      <c r="D35" s="87"/>
      <c r="E35" s="88"/>
      <c r="F35" s="26"/>
      <c r="G35" s="27"/>
      <c r="H35" s="22"/>
      <c r="I35" s="23">
        <f t="shared" si="0"/>
        <v>0</v>
      </c>
      <c r="J35" s="24">
        <f t="shared" si="1"/>
        <v>0</v>
      </c>
    </row>
    <row r="36" spans="2:10" x14ac:dyDescent="0.35">
      <c r="B36" s="97"/>
      <c r="C36" s="98"/>
      <c r="D36" s="98"/>
      <c r="E36" s="99"/>
      <c r="F36" s="21"/>
      <c r="G36" s="27"/>
      <c r="H36" s="22"/>
      <c r="I36" s="23">
        <f>IF(H36&lt;&gt;"",G36-(G36*H36),0)</f>
        <v>0</v>
      </c>
      <c r="J36" s="24">
        <f t="shared" si="1"/>
        <v>0</v>
      </c>
    </row>
    <row r="37" spans="2:10" x14ac:dyDescent="0.35">
      <c r="B37" s="94"/>
      <c r="C37" s="95"/>
      <c r="D37" s="95"/>
      <c r="E37" s="96"/>
      <c r="F37" s="35"/>
      <c r="G37" s="35"/>
      <c r="H37" s="37"/>
      <c r="I37" s="23">
        <f>IF(H37&lt;&gt;"",G37-(G37*H37),0)</f>
        <v>0</v>
      </c>
      <c r="J37" s="24">
        <f t="shared" si="1"/>
        <v>0</v>
      </c>
    </row>
    <row r="38" spans="2:10" x14ac:dyDescent="0.35">
      <c r="B38" s="94"/>
      <c r="C38" s="95"/>
      <c r="D38" s="95"/>
      <c r="E38" s="96"/>
      <c r="F38" s="35"/>
      <c r="G38" s="27"/>
      <c r="H38" s="22"/>
      <c r="I38" s="23">
        <f>IF(H38&lt;&gt;"",G38-(G38*H38),0)</f>
        <v>0</v>
      </c>
      <c r="J38" s="29">
        <f t="shared" si="1"/>
        <v>0</v>
      </c>
    </row>
    <row r="39" spans="2:10" x14ac:dyDescent="0.35">
      <c r="B39" s="100"/>
      <c r="C39" s="101"/>
      <c r="D39" s="101"/>
      <c r="E39" s="102"/>
      <c r="F39" s="35"/>
      <c r="G39" s="38"/>
      <c r="H39" s="37"/>
      <c r="I39" s="23">
        <f>IF(H39&lt;&gt;"",G39-(G39*H39),0)</f>
        <v>0</v>
      </c>
      <c r="J39" s="24">
        <f t="shared" si="1"/>
        <v>0</v>
      </c>
    </row>
    <row r="40" spans="2:10" ht="15" thickBot="1" x14ac:dyDescent="0.4">
      <c r="B40" s="103"/>
      <c r="C40" s="104"/>
      <c r="D40" s="104"/>
      <c r="E40" s="105"/>
      <c r="F40" s="39"/>
      <c r="G40" s="40"/>
      <c r="H40" s="41"/>
      <c r="I40" s="42">
        <f>IF(H40&lt;&gt;"",G40-(G40*H40),0)</f>
        <v>0</v>
      </c>
      <c r="J40" s="29">
        <f>IF(I40=0,F40*G40,F40*I40)</f>
        <v>0</v>
      </c>
    </row>
    <row r="41" spans="2:10" ht="15" thickBot="1" x14ac:dyDescent="0.4">
      <c r="B41" s="4"/>
      <c r="C41" s="4"/>
      <c r="D41" s="4"/>
      <c r="E41" s="4"/>
      <c r="F41" s="4"/>
      <c r="G41" s="4"/>
      <c r="H41" s="106" t="s">
        <v>19</v>
      </c>
      <c r="I41" s="107"/>
      <c r="J41" s="5">
        <f>SUM(J15:J40)</f>
        <v>0</v>
      </c>
    </row>
    <row r="42" spans="2:10" ht="15" thickBot="1" x14ac:dyDescent="0.4">
      <c r="B42" s="4"/>
      <c r="C42" s="4"/>
      <c r="D42" s="4"/>
      <c r="E42" s="4"/>
      <c r="F42" s="4"/>
      <c r="G42" s="4"/>
      <c r="H42" s="4"/>
      <c r="I42" s="4"/>
      <c r="J42" s="4"/>
    </row>
    <row r="43" spans="2:10" ht="15" thickBot="1" x14ac:dyDescent="0.4">
      <c r="B43" s="4"/>
      <c r="C43" s="4"/>
      <c r="D43" s="4"/>
      <c r="E43" s="4"/>
      <c r="F43" s="4"/>
      <c r="G43" s="106" t="s">
        <v>15</v>
      </c>
      <c r="H43" s="108"/>
      <c r="I43" s="6"/>
      <c r="J43" s="7">
        <f>+J41*I43</f>
        <v>0</v>
      </c>
    </row>
    <row r="44" spans="2:10" ht="15" thickBot="1" x14ac:dyDescent="0.4">
      <c r="B44" s="43"/>
      <c r="C44" s="43"/>
      <c r="D44" s="43"/>
      <c r="E44" s="43"/>
      <c r="F44" s="43"/>
      <c r="G44" s="43"/>
      <c r="H44" s="43"/>
      <c r="I44" s="43"/>
      <c r="J44" s="43"/>
    </row>
    <row r="45" spans="2:10" ht="21.5" thickBot="1" x14ac:dyDescent="0.55000000000000004">
      <c r="B45" s="43"/>
      <c r="C45" s="43"/>
      <c r="D45" s="109" t="s">
        <v>24</v>
      </c>
      <c r="E45" s="110"/>
      <c r="F45" s="110"/>
      <c r="G45" s="110"/>
      <c r="H45" s="111">
        <f>+J41+J43</f>
        <v>0</v>
      </c>
      <c r="I45" s="111"/>
      <c r="J45" s="112"/>
    </row>
    <row r="46" spans="2:10" x14ac:dyDescent="0.35">
      <c r="B46" s="43"/>
      <c r="C46" s="43"/>
      <c r="D46" s="43"/>
      <c r="E46" s="43"/>
      <c r="F46" s="43"/>
      <c r="G46" s="43"/>
      <c r="H46" s="43"/>
      <c r="I46" s="43"/>
      <c r="J46" s="43"/>
    </row>
    <row r="47" spans="2:10" ht="15.5" x14ac:dyDescent="0.35">
      <c r="B47" s="118" t="s">
        <v>17</v>
      </c>
      <c r="C47" s="118"/>
      <c r="D47" s="119"/>
      <c r="E47" s="119"/>
      <c r="F47" s="119"/>
      <c r="G47" s="119"/>
      <c r="H47" s="119"/>
      <c r="I47" s="119"/>
      <c r="J47" s="119"/>
    </row>
    <row r="48" spans="2:10" x14ac:dyDescent="0.35">
      <c r="B48" s="44"/>
      <c r="C48" s="44"/>
      <c r="D48" s="44"/>
      <c r="E48" s="44"/>
      <c r="F48" s="44"/>
      <c r="G48" s="44"/>
      <c r="H48" s="44"/>
      <c r="I48" s="44"/>
      <c r="J48" s="44"/>
    </row>
  </sheetData>
  <mergeCells count="56">
    <mergeCell ref="B47:C47"/>
    <mergeCell ref="D47:J47"/>
    <mergeCell ref="B38:E38"/>
    <mergeCell ref="B39:E39"/>
    <mergeCell ref="B40:E40"/>
    <mergeCell ref="H41:I41"/>
    <mergeCell ref="G43:H43"/>
    <mergeCell ref="D45:G45"/>
    <mergeCell ref="H45:J45"/>
    <mergeCell ref="B37:E37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25:E25"/>
    <mergeCell ref="B14:J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12:E13"/>
    <mergeCell ref="F12:F13"/>
    <mergeCell ref="G12:G13"/>
    <mergeCell ref="J12:J13"/>
    <mergeCell ref="B6:D6"/>
    <mergeCell ref="G6:J6"/>
    <mergeCell ref="B7:D7"/>
    <mergeCell ref="G7:J7"/>
    <mergeCell ref="B8:D8"/>
    <mergeCell ref="F8:H8"/>
    <mergeCell ref="I8:J8"/>
    <mergeCell ref="B9:D9"/>
    <mergeCell ref="F9:H9"/>
    <mergeCell ref="I9:J9"/>
    <mergeCell ref="B10:D10"/>
    <mergeCell ref="H10:I10"/>
    <mergeCell ref="B5:D5"/>
    <mergeCell ref="G5:J5"/>
    <mergeCell ref="B1:J1"/>
    <mergeCell ref="B3:D3"/>
    <mergeCell ref="G3:J3"/>
    <mergeCell ref="B4:D4"/>
    <mergeCell ref="G4:J4"/>
  </mergeCells>
  <pageMargins left="0.70866141732283472" right="0.31496062992125984" top="0.74803149606299213" bottom="0.35433070866141736" header="0.31496062992125984" footer="0.31496062992125984"/>
  <pageSetup paperSize="9" scale="80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295B8-5FC5-4E2F-98B2-F445C8714E79}">
  <dimension ref="A1:F54"/>
  <sheetViews>
    <sheetView showGridLines="0" tabSelected="1" zoomScale="90" zoomScaleNormal="90" workbookViewId="0">
      <selection activeCell="H43" sqref="H43"/>
    </sheetView>
  </sheetViews>
  <sheetFormatPr baseColWidth="10" defaultColWidth="12.1796875" defaultRowHeight="15.5" x14ac:dyDescent="0.35"/>
  <cols>
    <col min="1" max="1" width="34.54296875" style="46" customWidth="1"/>
    <col min="2" max="2" width="16" style="46" customWidth="1"/>
    <col min="3" max="3" width="12.81640625" style="46" bestFit="1" customWidth="1"/>
    <col min="4" max="4" width="12.36328125" style="46" customWidth="1"/>
    <col min="5" max="5" width="7.90625" style="46" bestFit="1" customWidth="1"/>
    <col min="6" max="16384" width="12.1796875" style="46"/>
  </cols>
  <sheetData>
    <row r="1" spans="1:6" x14ac:dyDescent="0.35">
      <c r="A1" s="45"/>
      <c r="B1" s="45"/>
      <c r="C1" s="45"/>
      <c r="D1" s="45"/>
      <c r="E1" s="45"/>
      <c r="F1" s="45"/>
    </row>
    <row r="2" spans="1:6" x14ac:dyDescent="0.35">
      <c r="A2" s="45"/>
      <c r="B2" s="45"/>
      <c r="C2" s="45"/>
      <c r="D2" s="45"/>
      <c r="E2" s="45"/>
      <c r="F2" s="45"/>
    </row>
    <row r="3" spans="1:6" x14ac:dyDescent="0.35">
      <c r="A3" s="45"/>
      <c r="B3" s="45"/>
      <c r="C3" s="45"/>
      <c r="D3" s="45"/>
      <c r="E3" s="45"/>
      <c r="F3" s="45"/>
    </row>
    <row r="4" spans="1:6" x14ac:dyDescent="0.35">
      <c r="A4" s="45"/>
      <c r="B4" s="45"/>
      <c r="C4" s="45"/>
      <c r="D4" s="45"/>
      <c r="E4" s="45"/>
      <c r="F4" s="45"/>
    </row>
    <row r="5" spans="1:6" x14ac:dyDescent="0.35">
      <c r="A5" s="45"/>
      <c r="B5" s="45"/>
      <c r="C5" s="45"/>
      <c r="D5" s="45"/>
      <c r="E5" s="45"/>
      <c r="F5" s="45"/>
    </row>
    <row r="6" spans="1:6" x14ac:dyDescent="0.35">
      <c r="A6" s="45"/>
      <c r="B6" s="45"/>
      <c r="C6" s="45"/>
      <c r="D6" s="45"/>
      <c r="E6" s="45"/>
      <c r="F6" s="45"/>
    </row>
    <row r="7" spans="1:6" x14ac:dyDescent="0.35">
      <c r="A7" s="45"/>
      <c r="B7" s="45"/>
      <c r="C7" s="45"/>
      <c r="D7" s="45"/>
      <c r="E7" s="45"/>
      <c r="F7" s="45"/>
    </row>
    <row r="8" spans="1:6" ht="18.5" x14ac:dyDescent="0.35">
      <c r="A8" s="45"/>
      <c r="B8" s="47" t="s">
        <v>56</v>
      </c>
      <c r="C8" s="47" t="s">
        <v>55</v>
      </c>
      <c r="D8" s="47" t="s">
        <v>60</v>
      </c>
      <c r="E8" s="45"/>
      <c r="F8" s="45"/>
    </row>
    <row r="9" spans="1:6" x14ac:dyDescent="0.35">
      <c r="A9" s="48" t="s">
        <v>25</v>
      </c>
      <c r="B9" s="55">
        <f>B24</f>
        <v>7270</v>
      </c>
      <c r="C9" s="55">
        <f>C24</f>
        <v>5845</v>
      </c>
      <c r="D9" s="55">
        <f>B9-C9</f>
        <v>1425</v>
      </c>
      <c r="E9" s="129">
        <f>-D9/B9</f>
        <v>-0.19601100412654746</v>
      </c>
      <c r="F9" s="45"/>
    </row>
    <row r="10" spans="1:6" x14ac:dyDescent="0.35">
      <c r="A10" s="48" t="s">
        <v>26</v>
      </c>
      <c r="B10" s="55">
        <f>SUM(B38,B42,B47,B52)</f>
        <v>2368</v>
      </c>
      <c r="C10" s="55">
        <f>SUM(C38,C42,C47,C52)</f>
        <v>3000</v>
      </c>
      <c r="D10" s="55">
        <f>B10-C10</f>
        <v>-632</v>
      </c>
      <c r="E10" s="129">
        <f>-D10/B10</f>
        <v>0.26689189189189189</v>
      </c>
      <c r="F10" s="45"/>
    </row>
    <row r="11" spans="1:6" x14ac:dyDescent="0.35">
      <c r="A11" s="48" t="s">
        <v>54</v>
      </c>
      <c r="B11" s="127">
        <f>B9-B10</f>
        <v>4902</v>
      </c>
      <c r="C11" s="127">
        <f>C9-C10</f>
        <v>2845</v>
      </c>
      <c r="D11" s="64"/>
      <c r="E11" s="45"/>
      <c r="F11" s="45"/>
    </row>
    <row r="12" spans="1:6" x14ac:dyDescent="0.35">
      <c r="A12" s="48"/>
      <c r="B12" s="63">
        <f>B11/B9</f>
        <v>0.67427785419532327</v>
      </c>
      <c r="C12" s="128">
        <f>C11/C9</f>
        <v>0.48674080410607357</v>
      </c>
      <c r="D12" s="64"/>
      <c r="E12" s="45"/>
      <c r="F12" s="45"/>
    </row>
    <row r="13" spans="1:6" ht="10.5" customHeight="1" x14ac:dyDescent="0.35">
      <c r="A13" s="45"/>
      <c r="D13" s="45"/>
      <c r="E13" s="45"/>
      <c r="F13" s="45"/>
    </row>
    <row r="14" spans="1:6" ht="18.5" x14ac:dyDescent="0.35">
      <c r="B14" s="125" t="s">
        <v>56</v>
      </c>
      <c r="C14" s="125" t="s">
        <v>55</v>
      </c>
      <c r="D14" s="125" t="s">
        <v>54</v>
      </c>
      <c r="E14" s="45"/>
      <c r="F14" s="45"/>
    </row>
    <row r="15" spans="1:6" ht="18.5" x14ac:dyDescent="0.35">
      <c r="A15" s="126" t="s">
        <v>59</v>
      </c>
      <c r="B15" s="126"/>
      <c r="C15" s="126"/>
      <c r="D15" s="126"/>
      <c r="E15" s="45"/>
      <c r="F15" s="45"/>
    </row>
    <row r="16" spans="1:6" x14ac:dyDescent="0.35">
      <c r="A16" s="53" t="s">
        <v>27</v>
      </c>
      <c r="B16" s="56">
        <v>6000</v>
      </c>
      <c r="C16" s="56">
        <v>5000</v>
      </c>
      <c r="D16" s="124">
        <f>C16-B16</f>
        <v>-1000</v>
      </c>
      <c r="E16" s="45"/>
      <c r="F16" s="45"/>
    </row>
    <row r="17" spans="1:6" x14ac:dyDescent="0.35">
      <c r="A17" s="53" t="s">
        <v>28</v>
      </c>
      <c r="B17" s="56">
        <v>200</v>
      </c>
      <c r="C17" s="56">
        <v>50</v>
      </c>
      <c r="D17" s="124">
        <f t="shared" ref="D17:D22" si="0">C17-B17</f>
        <v>-150</v>
      </c>
      <c r="E17" s="45"/>
      <c r="F17" s="45"/>
    </row>
    <row r="18" spans="1:6" x14ac:dyDescent="0.35">
      <c r="A18" s="53" t="s">
        <v>29</v>
      </c>
      <c r="B18" s="56">
        <v>100</v>
      </c>
      <c r="C18" s="56">
        <v>25</v>
      </c>
      <c r="D18" s="124">
        <f t="shared" si="0"/>
        <v>-75</v>
      </c>
      <c r="E18" s="45"/>
      <c r="F18" s="45"/>
    </row>
    <row r="19" spans="1:6" x14ac:dyDescent="0.35">
      <c r="A19" s="53" t="s">
        <v>30</v>
      </c>
      <c r="B19" s="56">
        <v>55</v>
      </c>
      <c r="C19" s="56">
        <v>20</v>
      </c>
      <c r="D19" s="124">
        <f t="shared" si="0"/>
        <v>-35</v>
      </c>
      <c r="E19" s="45"/>
      <c r="F19" s="45"/>
    </row>
    <row r="20" spans="1:6" x14ac:dyDescent="0.35">
      <c r="A20" s="53" t="s">
        <v>31</v>
      </c>
      <c r="B20" s="56">
        <v>500</v>
      </c>
      <c r="C20" s="56">
        <v>500</v>
      </c>
      <c r="D20" s="124">
        <f t="shared" si="0"/>
        <v>0</v>
      </c>
      <c r="E20" s="45"/>
      <c r="F20" s="45"/>
    </row>
    <row r="21" spans="1:6" x14ac:dyDescent="0.35">
      <c r="A21" s="53" t="s">
        <v>32</v>
      </c>
      <c r="B21" s="56">
        <v>300</v>
      </c>
      <c r="C21" s="56">
        <v>200</v>
      </c>
      <c r="D21" s="124">
        <f t="shared" si="0"/>
        <v>-100</v>
      </c>
      <c r="E21" s="45"/>
      <c r="F21" s="45"/>
    </row>
    <row r="22" spans="1:6" x14ac:dyDescent="0.35">
      <c r="A22" s="53" t="s">
        <v>33</v>
      </c>
      <c r="B22" s="56">
        <v>115</v>
      </c>
      <c r="C22" s="56">
        <v>50</v>
      </c>
      <c r="D22" s="124">
        <f t="shared" si="0"/>
        <v>-65</v>
      </c>
      <c r="E22" s="45"/>
      <c r="F22" s="45"/>
    </row>
    <row r="23" spans="1:6" ht="7" customHeight="1" x14ac:dyDescent="0.35">
      <c r="A23" s="50"/>
      <c r="B23" s="50"/>
      <c r="C23" s="50"/>
      <c r="D23" s="50"/>
      <c r="E23" s="45"/>
      <c r="F23" s="45"/>
    </row>
    <row r="24" spans="1:6" ht="18.5" x14ac:dyDescent="0.45">
      <c r="A24" s="54" t="s">
        <v>13</v>
      </c>
      <c r="B24" s="57">
        <f>SUM(B16:B22)</f>
        <v>7270</v>
      </c>
      <c r="C24" s="57">
        <f>SUM(C16:C22)</f>
        <v>5845</v>
      </c>
      <c r="D24" s="57">
        <f>SUM(D16:D22)</f>
        <v>-1425</v>
      </c>
      <c r="E24" s="45"/>
      <c r="F24" s="45"/>
    </row>
    <row r="25" spans="1:6" ht="9" customHeight="1" x14ac:dyDescent="0.35">
      <c r="E25" s="45"/>
      <c r="F25" s="45"/>
    </row>
    <row r="26" spans="1:6" ht="18.5" x14ac:dyDescent="0.35">
      <c r="A26" s="123" t="s">
        <v>57</v>
      </c>
      <c r="B26" s="123"/>
      <c r="C26" s="123"/>
      <c r="D26" s="123"/>
      <c r="E26" s="45"/>
      <c r="F26" s="45"/>
    </row>
    <row r="27" spans="1:6" x14ac:dyDescent="0.35">
      <c r="A27" s="49" t="s">
        <v>34</v>
      </c>
      <c r="B27" s="50"/>
      <c r="C27" s="50"/>
      <c r="D27" s="50"/>
      <c r="E27" s="45"/>
      <c r="F27" s="45"/>
    </row>
    <row r="28" spans="1:6" x14ac:dyDescent="0.35">
      <c r="A28" s="50" t="s">
        <v>35</v>
      </c>
      <c r="B28" s="51">
        <v>2250</v>
      </c>
      <c r="C28" s="51">
        <v>2800</v>
      </c>
      <c r="D28" s="65">
        <f>IFERROR((C28-B28)/B28,"")</f>
        <v>0.24444444444444444</v>
      </c>
      <c r="E28" s="45"/>
      <c r="F28" s="45"/>
    </row>
    <row r="29" spans="1:6" x14ac:dyDescent="0.35">
      <c r="A29" s="50" t="s">
        <v>36</v>
      </c>
      <c r="B29" s="51">
        <v>25</v>
      </c>
      <c r="C29" s="51">
        <v>50</v>
      </c>
      <c r="D29" s="65">
        <f t="shared" ref="D29:D51" si="1">IFERROR((C29-B29)/B29,"")</f>
        <v>1</v>
      </c>
      <c r="E29" s="45"/>
      <c r="F29" s="45"/>
    </row>
    <row r="30" spans="1:6" x14ac:dyDescent="0.35">
      <c r="A30" s="50" t="s">
        <v>37</v>
      </c>
      <c r="B30" s="51">
        <v>44</v>
      </c>
      <c r="C30" s="51">
        <v>60</v>
      </c>
      <c r="D30" s="65">
        <f t="shared" si="1"/>
        <v>0.36363636363636365</v>
      </c>
      <c r="E30" s="45"/>
      <c r="F30" s="45"/>
    </row>
    <row r="31" spans="1:6" x14ac:dyDescent="0.35">
      <c r="A31" s="50" t="s">
        <v>38</v>
      </c>
      <c r="B31" s="51">
        <v>20</v>
      </c>
      <c r="C31" s="51">
        <v>40</v>
      </c>
      <c r="D31" s="65">
        <f t="shared" si="1"/>
        <v>1</v>
      </c>
      <c r="E31" s="45"/>
      <c r="F31" s="45"/>
    </row>
    <row r="32" spans="1:6" x14ac:dyDescent="0.35">
      <c r="A32" s="50" t="s">
        <v>39</v>
      </c>
      <c r="B32" s="51"/>
      <c r="C32" s="51"/>
      <c r="D32" s="65" t="str">
        <f t="shared" si="1"/>
        <v/>
      </c>
      <c r="E32" s="45"/>
      <c r="F32" s="45"/>
    </row>
    <row r="33" spans="1:6" x14ac:dyDescent="0.35">
      <c r="A33" s="50" t="s">
        <v>40</v>
      </c>
      <c r="B33" s="51">
        <v>29</v>
      </c>
      <c r="C33" s="51">
        <v>50</v>
      </c>
      <c r="D33" s="65">
        <f t="shared" si="1"/>
        <v>0.72413793103448276</v>
      </c>
      <c r="E33" s="45"/>
      <c r="F33" s="45"/>
    </row>
    <row r="34" spans="1:6" x14ac:dyDescent="0.35">
      <c r="A34" s="50" t="s">
        <v>41</v>
      </c>
      <c r="B34" s="51"/>
      <c r="C34" s="51"/>
      <c r="D34" s="65" t="str">
        <f t="shared" si="1"/>
        <v/>
      </c>
      <c r="E34" s="45"/>
      <c r="F34" s="45"/>
    </row>
    <row r="35" spans="1:6" x14ac:dyDescent="0.35">
      <c r="A35" s="50" t="s">
        <v>42</v>
      </c>
      <c r="B35" s="51"/>
      <c r="C35" s="51"/>
      <c r="D35" s="65" t="str">
        <f t="shared" si="1"/>
        <v/>
      </c>
      <c r="E35" s="45"/>
      <c r="F35" s="45"/>
    </row>
    <row r="36" spans="1:6" x14ac:dyDescent="0.35">
      <c r="A36" s="50" t="s">
        <v>43</v>
      </c>
      <c r="B36" s="51"/>
      <c r="C36" s="51"/>
      <c r="D36" s="65" t="str">
        <f t="shared" si="1"/>
        <v/>
      </c>
      <c r="E36" s="45"/>
      <c r="F36" s="45"/>
    </row>
    <row r="37" spans="1:6" x14ac:dyDescent="0.35">
      <c r="A37" s="50" t="s">
        <v>44</v>
      </c>
      <c r="B37" s="51"/>
      <c r="C37" s="51"/>
      <c r="D37" s="65" t="str">
        <f t="shared" si="1"/>
        <v/>
      </c>
      <c r="E37" s="45"/>
      <c r="F37" s="45"/>
    </row>
    <row r="38" spans="1:6" x14ac:dyDescent="0.35">
      <c r="A38" s="50"/>
      <c r="B38" s="58">
        <f>SUM(B28:B37)</f>
        <v>2368</v>
      </c>
      <c r="C38" s="58">
        <f>SUM(C28:C37)</f>
        <v>3000</v>
      </c>
      <c r="D38" s="65">
        <f t="shared" si="1"/>
        <v>0.26689189189189189</v>
      </c>
      <c r="E38" s="45"/>
      <c r="F38" s="45"/>
    </row>
    <row r="39" spans="1:6" x14ac:dyDescent="0.35">
      <c r="A39" s="49" t="s">
        <v>45</v>
      </c>
      <c r="B39" s="52"/>
      <c r="C39" s="52"/>
      <c r="D39" s="65"/>
      <c r="E39" s="45"/>
      <c r="F39" s="45"/>
    </row>
    <row r="40" spans="1:6" x14ac:dyDescent="0.35">
      <c r="A40" s="50" t="s">
        <v>46</v>
      </c>
      <c r="B40" s="51"/>
      <c r="C40" s="59"/>
      <c r="D40" s="65" t="str">
        <f t="shared" si="1"/>
        <v/>
      </c>
      <c r="E40" s="45"/>
      <c r="F40" s="45"/>
    </row>
    <row r="41" spans="1:6" x14ac:dyDescent="0.35">
      <c r="A41" s="50" t="s">
        <v>58</v>
      </c>
      <c r="B41" s="51"/>
      <c r="C41" s="59"/>
      <c r="D41" s="65" t="str">
        <f t="shared" si="1"/>
        <v/>
      </c>
      <c r="E41" s="45"/>
      <c r="F41" s="45"/>
    </row>
    <row r="42" spans="1:6" ht="20" customHeight="1" x14ac:dyDescent="0.35">
      <c r="A42" s="50"/>
      <c r="B42" s="52">
        <f>SUM(B40:B41)</f>
        <v>0</v>
      </c>
      <c r="C42" s="52">
        <f>SUM(C40:C41)</f>
        <v>0</v>
      </c>
      <c r="D42" s="65" t="str">
        <f t="shared" si="1"/>
        <v/>
      </c>
      <c r="E42" s="45"/>
      <c r="F42" s="45"/>
    </row>
    <row r="43" spans="1:6" x14ac:dyDescent="0.35">
      <c r="A43" s="49" t="s">
        <v>47</v>
      </c>
      <c r="B43" s="52"/>
      <c r="C43" s="52"/>
      <c r="D43" s="65"/>
      <c r="E43" s="45"/>
      <c r="F43" s="45"/>
    </row>
    <row r="44" spans="1:6" x14ac:dyDescent="0.35">
      <c r="A44" s="50" t="s">
        <v>48</v>
      </c>
      <c r="B44" s="51"/>
      <c r="C44" s="59"/>
      <c r="D44" s="65" t="str">
        <f t="shared" si="1"/>
        <v/>
      </c>
      <c r="E44" s="45"/>
      <c r="F44" s="45"/>
    </row>
    <row r="45" spans="1:6" x14ac:dyDescent="0.35">
      <c r="A45" s="50" t="s">
        <v>49</v>
      </c>
      <c r="B45" s="51"/>
      <c r="C45" s="59"/>
      <c r="D45" s="65" t="str">
        <f t="shared" si="1"/>
        <v/>
      </c>
      <c r="E45" s="45"/>
      <c r="F45" s="45"/>
    </row>
    <row r="46" spans="1:6" x14ac:dyDescent="0.35">
      <c r="A46" s="50" t="s">
        <v>50</v>
      </c>
      <c r="B46" s="51"/>
      <c r="C46" s="59"/>
      <c r="D46" s="65" t="str">
        <f t="shared" si="1"/>
        <v/>
      </c>
      <c r="E46" s="45"/>
      <c r="F46" s="45"/>
    </row>
    <row r="47" spans="1:6" x14ac:dyDescent="0.35">
      <c r="A47" s="50"/>
      <c r="B47" s="52">
        <f>SUM(B44:B46)</f>
        <v>0</v>
      </c>
      <c r="C47" s="52">
        <f>SUM(C44:C46)</f>
        <v>0</v>
      </c>
      <c r="D47" s="65" t="str">
        <f t="shared" si="1"/>
        <v/>
      </c>
      <c r="E47" s="45"/>
      <c r="F47" s="45"/>
    </row>
    <row r="48" spans="1:6" x14ac:dyDescent="0.35">
      <c r="A48" s="49" t="s">
        <v>61</v>
      </c>
      <c r="B48" s="58"/>
      <c r="C48" s="58"/>
      <c r="D48" s="65"/>
      <c r="E48" s="45"/>
      <c r="F48" s="45"/>
    </row>
    <row r="49" spans="1:6" x14ac:dyDescent="0.35">
      <c r="A49" s="50" t="s">
        <v>51</v>
      </c>
      <c r="B49" s="51"/>
      <c r="C49" s="59"/>
      <c r="D49" s="65" t="str">
        <f t="shared" si="1"/>
        <v/>
      </c>
      <c r="E49" s="45"/>
      <c r="F49" s="45"/>
    </row>
    <row r="50" spans="1:6" x14ac:dyDescent="0.35">
      <c r="A50" s="50" t="s">
        <v>52</v>
      </c>
      <c r="B50" s="51"/>
      <c r="C50" s="59"/>
      <c r="D50" s="65" t="str">
        <f t="shared" si="1"/>
        <v/>
      </c>
      <c r="E50" s="45"/>
      <c r="F50" s="45"/>
    </row>
    <row r="51" spans="1:6" ht="17" customHeight="1" x14ac:dyDescent="0.35">
      <c r="A51" s="50" t="s">
        <v>53</v>
      </c>
      <c r="B51" s="51"/>
      <c r="C51" s="59"/>
      <c r="D51" s="65" t="str">
        <f t="shared" si="1"/>
        <v/>
      </c>
      <c r="E51" s="45"/>
      <c r="F51" s="45"/>
    </row>
    <row r="52" spans="1:6" x14ac:dyDescent="0.35">
      <c r="A52" s="50"/>
      <c r="B52" s="52">
        <f>SUM(B49:B51)</f>
        <v>0</v>
      </c>
      <c r="C52" s="52"/>
      <c r="D52" s="52"/>
      <c r="E52" s="45"/>
      <c r="F52" s="45"/>
    </row>
    <row r="53" spans="1:6" ht="18.5" x14ac:dyDescent="0.45">
      <c r="A53" s="61" t="s">
        <v>13</v>
      </c>
      <c r="B53" s="62">
        <f>+B52+B47+B42+B38</f>
        <v>2368</v>
      </c>
      <c r="C53" s="62">
        <f>+C52+C47+C42+C38</f>
        <v>3000</v>
      </c>
      <c r="D53" s="60"/>
      <c r="E53" s="45"/>
      <c r="F53" s="45"/>
    </row>
    <row r="54" spans="1:6" x14ac:dyDescent="0.35">
      <c r="A54" s="45"/>
      <c r="B54" s="45"/>
      <c r="C54" s="45"/>
      <c r="D54" s="45"/>
      <c r="E54" s="45"/>
      <c r="F54" s="45"/>
    </row>
  </sheetData>
  <mergeCells count="2">
    <mergeCell ref="A15:D15"/>
    <mergeCell ref="A26:D26"/>
  </mergeCells>
  <conditionalFormatting sqref="D28:D51">
    <cfRule type="cellIs" dxfId="1" priority="1" operator="lessThan">
      <formula>0</formula>
    </cfRule>
    <cfRule type="cellIs" dxfId="0" priority="2" operator="greaterThan">
      <formula>0</formula>
    </cfRule>
  </conditionalFormatting>
  <pageMargins left="0.75" right="0.75" top="1" bottom="1" header="0.5" footer="0.5"/>
  <pageSetup orientation="portrait" horizontalDpi="4294967292" vertic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Presupuestación</vt:lpstr>
      <vt:lpstr>Factura</vt:lpstr>
      <vt:lpstr>Presupuesto del negocio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cp:lastPrinted>2018-09-18T11:54:03Z</cp:lastPrinted>
  <dcterms:created xsi:type="dcterms:W3CDTF">2018-09-18T11:44:14Z</dcterms:created>
  <dcterms:modified xsi:type="dcterms:W3CDTF">2018-09-26T09:10:42Z</dcterms:modified>
</cp:coreProperties>
</file>