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https://d.docs.live.net/2879b9ce36d4eb85/4 KILLERS WEBINARS/2025/JUEGOS DE INVIERNO/DIRECTOS/SESION LIVE 3 JUEVES/"/>
    </mc:Choice>
  </mc:AlternateContent>
  <xr:revisionPtr revIDLastSave="27" documentId="8_{908A1F87-478B-4A23-83BC-4BCF02A34E7E}" xr6:coauthVersionLast="47" xr6:coauthVersionMax="47" xr10:uidLastSave="{352FCBA0-E3C5-4594-8966-B8C82AEC98B2}"/>
  <bookViews>
    <workbookView xWindow="0" yWindow="0" windowWidth="28800" windowHeight="16200" tabRatio="865" xr2:uid="{A143C910-588C-47D0-8063-4C1BC9BD0C46}"/>
  </bookViews>
  <sheets>
    <sheet name="Rellenado Rápido" sheetId="1" r:id="rId1"/>
    <sheet name="Rellenar celdas en blanco " sheetId="23" r:id="rId2"/>
    <sheet name="Proteger hojas Parcial" sheetId="3" state="veryHidden" r:id="rId3"/>
    <sheet name="Ocultar Hojas" sheetId="4" state="veryHidden" r:id="rId4"/>
    <sheet name="Formularios" sheetId="16" state="hidden" r:id="rId5"/>
    <sheet name="Consolidar datos en Excel" sheetId="65" r:id="rId6"/>
    <sheet name="Consolidar Datos Nivel TOP" sheetId="66" r:id="rId7"/>
    <sheet name="Usar la cámara en Excel" sheetId="2" r:id="rId8"/>
    <sheet name="📊Emojis en tus Excel " sheetId="20" state="hidden" r:id="rId9"/>
    <sheet name="Atajo para sumar en Excel" sheetId="69" r:id="rId10"/>
    <sheet name="Seleccionar Celdas y copiar dat" sheetId="70" state="hidden" r:id="rId11"/>
    <sheet name="Ocultar Hoja Nivel PRO" sheetId="74" state="hidden" r:id="rId12"/>
    <sheet name="Función TEXTO" sheetId="9" r:id="rId13"/>
    <sheet name="Limpiar un listado en Excel" sheetId="22" r:id="rId14"/>
    <sheet name="Línea de Control" sheetId="21" state="hidden" r:id="rId15"/>
    <sheet name="Transponer" sheetId="18" r:id="rId16"/>
    <sheet name="Crear un sorteo" sheetId="15" state="hidden" r:id="rId17"/>
    <sheet name="Minigráficos (2)" sheetId="110" r:id="rId18"/>
    <sheet name="Grafico de velocimetro" sheetId="109" r:id="rId19"/>
    <sheet name="GPT" sheetId="113" r:id="rId20"/>
    <sheet name="GPT LIST" sheetId="114" r:id="rId21"/>
    <sheet name="GPT_FORMAT" sheetId="115" r:id="rId22"/>
    <sheet name="GPT_FILL" sheetId="116" r:id="rId23"/>
    <sheet name="GPT_CLASSIFY" sheetId="117" r:id="rId24"/>
    <sheet name="GPT_SUMMARIZE" sheetId="118" r:id="rId25"/>
    <sheet name="GPT_TRANSLATE" sheetId="119" r:id="rId26"/>
    <sheet name="GPT_TAG" sheetId="120" r:id="rId27"/>
    <sheet name="GPT_EXTRACT" sheetId="121" r:id="rId28"/>
    <sheet name="Menu Interactivo" sheetId="94" state="hidden" r:id="rId29"/>
    <sheet name="Testimonios" sheetId="75" state="hidden" r:id="rId30"/>
    <sheet name="Gráfico doble escala" sheetId="6" state="hidden" r:id="rId31"/>
    <sheet name="Gráfico de anillo" sheetId="8" state="hidden" r:id="rId32"/>
    <sheet name="Minigráficos" sheetId="25" state="hidden" r:id="rId33"/>
    <sheet name="porcentajes en Tablas Dinámicas" sheetId="12" state="hidden" r:id="rId34"/>
    <sheet name="Top Tablas dinámicas" sheetId="41" state="hidden" r:id="rId35"/>
  </sheets>
  <externalReferences>
    <externalReference r:id="rId36"/>
    <externalReference r:id="rId37"/>
  </externalReferences>
  <definedNames>
    <definedName name="_xlnm._FilterDatabase" localSheetId="11" hidden="1">'Ocultar Hoja Nivel PRO'!$A$1:$G$149</definedName>
    <definedName name="_xlnm._FilterDatabase" localSheetId="10" hidden="1">'Seleccionar Celdas y copiar dat'!$A$1:$G$149</definedName>
    <definedName name="CIUDADES">'[1]Lista Valid Depend I'!$E$2:$E$6</definedName>
    <definedName name="Estado" localSheetId="18">#REF!</definedName>
    <definedName name="Estado" localSheetId="17">#REF!</definedName>
    <definedName name="Estado">#REF!</definedName>
    <definedName name="NEGOCIO" localSheetId="18">#REF!</definedName>
    <definedName name="NEGOCIO" localSheetId="17">#REF!</definedName>
    <definedName name="NEGOCIO">#REF!</definedName>
    <definedName name="Nivel" localSheetId="18">#REF!</definedName>
    <definedName name="Nivel" localSheetId="17">#REF!</definedName>
    <definedName name="Nivel">#REF!</definedName>
    <definedName name="Responsables">[2]Plantilla!$M$2:$M$5</definedName>
    <definedName name="zsupermetrics_HrKFuA8YQlvFL4Onhm6NavCGjU9wHyvAoXvl63RNltLpIuSyy__dYEe5yBebm5cZfXW7" comment="Query HrKFuA8YQlvFL4Onhm6NavCGjU9wHyvAoXvl63RNltLpIuSyy__dYEe5yBebm5cZfXW7" localSheetId="18">#REF!</definedName>
    <definedName name="zsupermetrics_HrKFuA8YQlvFL4Onhm6NavCGjU9wHyvAoXvl63RNltLpIuSyy__dYEe5yBebm5cZfXW7" comment="Query HrKFuA8YQlvFL4Onhm6NavCGjU9wHyvAoXvl63RNltLpIuSyy__dYEe5yBebm5cZfXW7" localSheetId="17">#REF!</definedName>
    <definedName name="zsupermetrics_HrKFuA8YQlvFL4Onhm6NavCGjU9wHyvAoXvl63RNltLpIuSyy__dYEe5yBebm5cZfXW7" comment="Query HrKFuA8YQlvFL4Onhm6NavCGjU9wHyvAoXvl63RNltLpIuSyy__dYEe5yBebm5cZfXW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09" l="1"/>
  <c r="E2" i="109"/>
  <c r="E4" i="109" s="1"/>
  <c r="C3" i="20"/>
  <c r="C4" i="20"/>
  <c r="C5" i="20"/>
  <c r="C6" i="20"/>
  <c r="C7" i="20"/>
  <c r="C8" i="20"/>
  <c r="C9" i="20"/>
  <c r="C10" i="20"/>
  <c r="C2" i="20"/>
  <c r="D5" i="21"/>
  <c r="D6" i="21"/>
  <c r="D7" i="21"/>
  <c r="D8" i="21"/>
  <c r="D9" i="21"/>
  <c r="D4" i="21"/>
  <c r="C5" i="21"/>
  <c r="C6" i="21"/>
  <c r="C7" i="21"/>
  <c r="C8" i="21"/>
  <c r="C9" i="21"/>
  <c r="C4" i="21"/>
  <c r="E4" i="3"/>
  <c r="B3" i="8"/>
  <c r="B2" i="8"/>
  <c r="D8" i="3"/>
  <c r="C8" i="3"/>
  <c r="B8" i="3"/>
  <c r="E7" i="3"/>
  <c r="E6" i="3"/>
  <c r="E5" i="3"/>
  <c r="E3" i="3"/>
  <c r="E8" i="3" s="1"/>
  <c r="E2" i="3"/>
  <c r="D10" i="2"/>
  <c r="C10"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<sst xmlns="http://schemas.openxmlformats.org/spreadsheetml/2006/main" count="2768" uniqueCount="269">
  <si>
    <t>Oficina</t>
  </si>
  <si>
    <t>Ventas 2021</t>
  </si>
  <si>
    <t>Madrid</t>
  </si>
  <si>
    <t>Valencia</t>
  </si>
  <si>
    <t>Barcelona</t>
  </si>
  <si>
    <t>Gran Canaria</t>
  </si>
  <si>
    <t>Vigo</t>
  </si>
  <si>
    <t>Salamanca</t>
  </si>
  <si>
    <t>Fuerteventura</t>
  </si>
  <si>
    <t>Total</t>
  </si>
  <si>
    <t>Ventas 2022</t>
  </si>
  <si>
    <t>Correo</t>
  </si>
  <si>
    <t>Usuario</t>
  </si>
  <si>
    <t>Dominio</t>
  </si>
  <si>
    <t>berry@gmail.com</t>
  </si>
  <si>
    <t>tawdry.dinosaur@gmail.com</t>
  </si>
  <si>
    <t>naivelock@aol.com</t>
  </si>
  <si>
    <t>hill@aol.com</t>
  </si>
  <si>
    <t>deeplybranch22@gmail.com</t>
  </si>
  <si>
    <t>clumsy.bean@aol.com</t>
  </si>
  <si>
    <t>pollution@aol.com</t>
  </si>
  <si>
    <t>overconfidentdock51@outlook.com</t>
  </si>
  <si>
    <t>simplenote@aunt.net</t>
  </si>
  <si>
    <t>Meses</t>
  </si>
  <si>
    <t>Producto</t>
  </si>
  <si>
    <t>Provincia</t>
  </si>
  <si>
    <t>Tienda</t>
  </si>
  <si>
    <t>Departamento</t>
  </si>
  <si>
    <t>Ventas</t>
  </si>
  <si>
    <t>Beneficio</t>
  </si>
  <si>
    <t>Camiseta Deporte Roja</t>
  </si>
  <si>
    <t>Tienda 1</t>
  </si>
  <si>
    <t>Textil</t>
  </si>
  <si>
    <t>Camiseta Deporte Naranja</t>
  </si>
  <si>
    <t>Camiseta Deporte verde</t>
  </si>
  <si>
    <t>Pantalón Vaquero</t>
  </si>
  <si>
    <t>Tienda 5</t>
  </si>
  <si>
    <t>Pantalón Vestir</t>
  </si>
  <si>
    <t>Televisión 40"</t>
  </si>
  <si>
    <t>Electrodoméstico</t>
  </si>
  <si>
    <t>Televisión 49"</t>
  </si>
  <si>
    <t>Tienda 3</t>
  </si>
  <si>
    <t>Televisión 52"</t>
  </si>
  <si>
    <t>Portátil Elite</t>
  </si>
  <si>
    <t>Informática</t>
  </si>
  <si>
    <t>Portátil Básico</t>
  </si>
  <si>
    <t>Bicicleta Carrera</t>
  </si>
  <si>
    <t>Deporte</t>
  </si>
  <si>
    <t>Bicicleta Montaña</t>
  </si>
  <si>
    <t>Raqueta Tenis</t>
  </si>
  <si>
    <t>Raqueta Squash</t>
  </si>
  <si>
    <t>Jamón Ibérico</t>
  </si>
  <si>
    <t>Tienda 2</t>
  </si>
  <si>
    <t>Alimentación</t>
  </si>
  <si>
    <t>Jamón Bellota</t>
  </si>
  <si>
    <t>Vino Tinto Gran Reserva</t>
  </si>
  <si>
    <t>Bebida</t>
  </si>
  <si>
    <t>Vino Tinto Crianza</t>
  </si>
  <si>
    <t>Vino Blanco Seco</t>
  </si>
  <si>
    <t>Vino Blanco Dulce</t>
  </si>
  <si>
    <t>Tienda 6</t>
  </si>
  <si>
    <t>Sevilla</t>
  </si>
  <si>
    <t>Tienda 4</t>
  </si>
  <si>
    <t>Las palmas</t>
  </si>
  <si>
    <t>Lugo</t>
  </si>
  <si>
    <t>Segovia</t>
  </si>
  <si>
    <t>Enero</t>
  </si>
  <si>
    <t>Febrero</t>
  </si>
  <si>
    <t>Marzo</t>
  </si>
  <si>
    <t>Las Palmas</t>
  </si>
  <si>
    <t>Mallorca</t>
  </si>
  <si>
    <t>Nombre</t>
  </si>
  <si>
    <t>LAURA BODLEY</t>
  </si>
  <si>
    <t xml:space="preserve">         jimmy          randal</t>
  </si>
  <si>
    <t xml:space="preserve">           karlie                 svendsen</t>
  </si>
  <si>
    <t xml:space="preserve">         SINCERE                BARWICK</t>
  </si>
  <si>
    <t>MAISY            FAY</t>
  </si>
  <si>
    <t xml:space="preserve">         tayler       fortin</t>
  </si>
  <si>
    <t xml:space="preserve">          BRENDAN        LONG</t>
  </si>
  <si>
    <t>Alumno</t>
  </si>
  <si>
    <t>Nota</t>
  </si>
  <si>
    <t>Jadon</t>
  </si>
  <si>
    <t>Kaitlynn</t>
  </si>
  <si>
    <t>Charles</t>
  </si>
  <si>
    <t>Angel</t>
  </si>
  <si>
    <t>Reid</t>
  </si>
  <si>
    <t>Ann</t>
  </si>
  <si>
    <t>Cassidy</t>
  </si>
  <si>
    <t>Shamar</t>
  </si>
  <si>
    <t>Tatiana</t>
  </si>
  <si>
    <t>Zaragoza</t>
  </si>
  <si>
    <t>Tenerife</t>
  </si>
  <si>
    <t>Objetivo Mínimo</t>
  </si>
  <si>
    <t>Objetivo Alcanzado</t>
  </si>
  <si>
    <t>Objetivo No alcanzado</t>
  </si>
  <si>
    <t>Porcentaje Alcanzado</t>
  </si>
  <si>
    <t>Miguel Antúnez</t>
  </si>
  <si>
    <t>Nombre Ganador</t>
  </si>
  <si>
    <t>Francisco Alvarado</t>
  </si>
  <si>
    <t>Lucía Álvarez</t>
  </si>
  <si>
    <t>Felicia Do Santos</t>
  </si>
  <si>
    <t>Guillermo Rios</t>
  </si>
  <si>
    <t>Angel Martín</t>
  </si>
  <si>
    <t>Francisco Alegre</t>
  </si>
  <si>
    <t>Peter Parker</t>
  </si>
  <si>
    <t>María García</t>
  </si>
  <si>
    <t>Sergio Illescas</t>
  </si>
  <si>
    <t>Lucas Oangel</t>
  </si>
  <si>
    <t>Martín Lopez</t>
  </si>
  <si>
    <t>Fernando García</t>
  </si>
  <si>
    <t>Manuel González</t>
  </si>
  <si>
    <t>Jose Remoto</t>
  </si>
  <si>
    <t>Lidia Peñasco</t>
  </si>
  <si>
    <t>David Montoro</t>
  </si>
  <si>
    <t xml:space="preserve"> </t>
  </si>
  <si>
    <t>Mes</t>
  </si>
  <si>
    <t>Abril</t>
  </si>
  <si>
    <t>Mayo</t>
  </si>
  <si>
    <t>Junio</t>
  </si>
  <si>
    <t>Formación Online</t>
  </si>
  <si>
    <t>Formación Presencial</t>
  </si>
  <si>
    <t>Consultoría</t>
  </si>
  <si>
    <t>Estado</t>
  </si>
  <si>
    <t>Cliente</t>
  </si>
  <si>
    <t>Fecha</t>
  </si>
  <si>
    <t>Importe</t>
  </si>
  <si>
    <t>Nº Factura</t>
  </si>
  <si>
    <t xml:space="preserve">JON    ROSE      </t>
  </si>
  <si>
    <t>Fechas</t>
  </si>
  <si>
    <t>mes</t>
  </si>
  <si>
    <t>Ventas 2023</t>
  </si>
  <si>
    <t>Panadería Pepe</t>
  </si>
  <si>
    <t xml:space="preserve">       bennett  Annesley</t>
  </si>
  <si>
    <t>Escala</t>
  </si>
  <si>
    <t>Aguja</t>
  </si>
  <si>
    <t>Rojo</t>
  </si>
  <si>
    <t>Dato</t>
  </si>
  <si>
    <t>Amarillo</t>
  </si>
  <si>
    <t>Ancho</t>
  </si>
  <si>
    <t>Verde</t>
  </si>
  <si>
    <t>Sin Fondo</t>
  </si>
  <si>
    <t>Objetivo alcanzado</t>
  </si>
  <si>
    <t>Dia</t>
  </si>
  <si>
    <t>Nº semana</t>
  </si>
  <si>
    <t>ChatGPT e Inteligencia Artificial en Excel</t>
  </si>
  <si>
    <t>Descripción</t>
  </si>
  <si>
    <t>Detalles</t>
  </si>
  <si>
    <t>Tarea</t>
  </si>
  <si>
    <t>Redacta un correo</t>
  </si>
  <si>
    <t>Tema</t>
  </si>
  <si>
    <t>Nuevos Cursos de la Escuela Digital</t>
  </si>
  <si>
    <t>Dirigido a</t>
  </si>
  <si>
    <t>Consultorias Lopez</t>
  </si>
  <si>
    <t>Tamaño</t>
  </si>
  <si>
    <t>1000 Caracteres</t>
  </si>
  <si>
    <t>Redacta una propuesta de Negocio</t>
  </si>
  <si>
    <t>3 formas de generar dinero por internet</t>
  </si>
  <si>
    <t>Victor Román Castro</t>
  </si>
  <si>
    <t>1000 Carcateres</t>
  </si>
  <si>
    <t>Tono</t>
  </si>
  <si>
    <t>Formal</t>
  </si>
  <si>
    <t>Separa las 3 ideas principales del texto junto con su descripción</t>
  </si>
  <si>
    <t>Automatización de tareas. Podrás automatizar tareas repetitivas como el envío de correos electrónicos, la actualización de hojas de cálculo y la creación de informes. Esto no solo te ahorrará tiempo, sino que también reducirá la probabilidad de errores humanos.
Predicción de errores. Utiliza la inteligencia artificial para predecir errores antes de que ocurran. Esto significa que la herramienta puede ofrecerte soluciones antes de que el problema se convierta en un obstáculo para tu trabajo.
Asistencia en tiempo real. ¿Alguna vez te has quedado atascado mientras trabajas en un proyecto? Con Microsoft 365 Copilot, puedes obtener asistencia en tiempo real a través de chat. La herramienta te ofrecerá soluciones e incluso te guiará a través del proceso.</t>
  </si>
  <si>
    <t>Enlista las cinco empresas de las que habla este texto</t>
  </si>
  <si>
    <t>Las cinco mejores empresas de tecnología del mundo se destacan por su innovación, impacto en la sociedad y valor de mercado. En primer lugar, Apple lidera con sus productos icónicos como el iPhone, marcando tendencias en el diseño y la funcionalidad. En segundo lugar, Microsoft, con su sistema operativo Windows y su suite de oficina Office, se ha convertido en un pilar para usuarios y empresas. Google, en tercer lugar, es indispensable en la era digital con su motor de búsqueda y su ecosistema Android. En cuarto lugar, Amazon no solo ha revolucionado el comercio electrónico, sino que también es líder en servicios de computación en la nube con AWS. Finalmente, Facebook (ahora parte de Meta Platforms) ha transformado la comunicación social y la publicidad digital, conectando a miles de millones de personas en todo el mundo. Cada una de estas empresas ha contribuido significativamente a modelar el panorama tecnológico actual y a definir el futuro de la innovación digital.</t>
  </si>
  <si>
    <t>Numero</t>
  </si>
  <si>
    <t>Convertir numero a letra</t>
  </si>
  <si>
    <t>Convertir numero a letra, solo escribe el numero sin ningun otro texto</t>
  </si>
  <si>
    <t>Convertir numero a letra, Agrega al principio y al final el simbolo #</t>
  </si>
  <si>
    <t xml:space="preserve">Ordena cada nombre iniciando por Apellido Paterno, Apellido Materno y nombre o nombres, no uses comas para separar </t>
  </si>
  <si>
    <t>Cambiamos nombre, añadimos un segundo o tercer nombre</t>
  </si>
  <si>
    <t>Juan Pablo Gómez Pérez</t>
  </si>
  <si>
    <t>Ana María Rodríguez López</t>
  </si>
  <si>
    <t>Maria del Carmen Torres Martinez</t>
  </si>
  <si>
    <t>Sergio Castro Jiménez</t>
  </si>
  <si>
    <t>Fernando de Jesús Dïaz González</t>
  </si>
  <si>
    <t>Martha María Ruíz Herrera</t>
  </si>
  <si>
    <t>Carmen Herrera Juárez</t>
  </si>
  <si>
    <t>Maria del Pilar Perez Aguirre</t>
  </si>
  <si>
    <t>Apple</t>
  </si>
  <si>
    <t>Apple es una empresa multinacional de tecnología con sede en Cupertino, California, que diseña, produce y comercializa dispositivos electrónicos, software y otros servicios en línea, Apple fue fundada en 1976 por Steve Jobs, Steve Wozniak y Ronald Wayne</t>
  </si>
  <si>
    <t>Labrador Retriever</t>
  </si>
  <si>
    <t>Perros amigables y equilibrados, conocidos por su inteligencia y lealtad. Son ideales para familias y trabajan bien como perros de terapia o servicio.</t>
  </si>
  <si>
    <t>Microsoft</t>
  </si>
  <si>
    <t>Microsoft es una empresa multinacional de tecnología con sede en Redmond, Washington, que diseña, produce y comercializa software, dispositivos electrónicos y servicios en línea. Microsoft fue fundada en 1975 por Bill Gates y Paul Allen.</t>
  </si>
  <si>
    <t>Golden Retriever</t>
  </si>
  <si>
    <t>Conocidos por su temperamento afable y su pelo dorado. Son inteligentes, amables y buenos con los niños.</t>
  </si>
  <si>
    <t>Amazon</t>
  </si>
  <si>
    <t>Pastor Alemán</t>
  </si>
  <si>
    <t>Google</t>
  </si>
  <si>
    <t>Bulldog Francés</t>
  </si>
  <si>
    <t>Facebook</t>
  </si>
  <si>
    <t>Poodle (Caniche)</t>
  </si>
  <si>
    <t>Samsung</t>
  </si>
  <si>
    <t>Siberian Husky</t>
  </si>
  <si>
    <t>Encuesta</t>
  </si>
  <si>
    <t>Clasificación</t>
  </si>
  <si>
    <t>Tipo</t>
  </si>
  <si>
    <t>Perfecto para mis necesidades de oficina. Duradero y de buena calidad.</t>
  </si>
  <si>
    <t>Excelente</t>
  </si>
  <si>
    <t>Queja</t>
  </si>
  <si>
    <t>Algunas frutas estaban un poco pasadas, pero en general estaban bien.</t>
  </si>
  <si>
    <t>Bueno</t>
  </si>
  <si>
    <t>Sugerencia</t>
  </si>
  <si>
    <t>El producto parecía tener una textura extraña, no lo volvería a comprar.</t>
  </si>
  <si>
    <t>Regular</t>
  </si>
  <si>
    <t>Felicitación</t>
  </si>
  <si>
    <t>Este producto hace maravillas en mi piel. Lo amo.</t>
  </si>
  <si>
    <t>Malo</t>
  </si>
  <si>
    <t>Hace su trabajo, pero esperaba una mejor calidad.</t>
  </si>
  <si>
    <t>Pésimo</t>
  </si>
  <si>
    <t>El snack perfecto para ver una película. Muy sabroso.</t>
  </si>
  <si>
    <t>Este artículo ha sido una excelente adición a mi hogar. Funciona perfectamente.</t>
  </si>
  <si>
    <t>Mi bebé realmente disfrutó este alimento. Se lo comió todo.</t>
  </si>
  <si>
    <t>Me causó irritación. No lo recomendaría.</t>
  </si>
  <si>
    <t>Defectuoso tras un par de usos. Muy decepcionado.</t>
  </si>
  <si>
    <t>Historia del Ipod</t>
  </si>
  <si>
    <t>Dos Parrafos en Español</t>
  </si>
  <si>
    <t>3 Viñetas de 200 Caracteres en español</t>
  </si>
  <si>
    <t>Publicación para LinkedIn Máximo 1000 Carcateres en español</t>
  </si>
  <si>
    <t>5 Tweets en Español</t>
  </si>
  <si>
    <t>El primer iPod salió a la venta el 23 de octubre de 2001, solo para los ordenadores Mac de Apple. En 2002 aparece la segunda generación con dos versiones, una para Mac con el iTunes, y otra para Windows con el Music Match Jukebox. En 2003 aparece la tercera generación, que funciona con ambos sistemas. En CurioSfera-Historia.com, te explicamos quién es el inventor del iPod y su historia.
Quién inventó el iPod
El primero en tener una idea de lo que había de ser el iPod fue Tony Fadell, que fue vicepresidente de la división iPod de Apple. Fadell trabajaba por su cuenta en un proyecto de disco duro pequeño capaz de almacenar y reproducir música en MP3. En el año 2000 intentó vender la idea a Real NetWork, pero no tuvo el éxito esperado y en 2001 ofreció la idea a Apple.
Jon Rubinstein, responsable del desarrollo de hardware, no tuvo ninguna duda de la utilidad del invento y creo un equipo de ingenieros para su desarrollo, encabezado por Tony Fadell, el ingeniero de hardware Michael, el ingeniero de diseño Jonathan Ive y el responsable de marketing Stan Ng. En menos de un año tenían el producto con una capacidad de 5 GB de memoria para más de mil canciones.
El nombre de iPod fue sugerido por Vinnie Chieco, publicista autónomo contratado por Apple para la ocasión iPod no es el primer disco duro capaz de almacenar música, pero es el más atractivo. En septiembre de 2007 salen a la venta el iPod Classic de 80 y de 160 Gb, el iPod nano de 4 y 8 Gb, más pequeño y delgado y el iPod touch, con una pantalla táctil más grande, que es la versión música y vídeo únicamente del iPhone, que además es móvil.
El ingeniero crea­dor del IPod Tony Fadell, nacido en 1969 y que fue vicepresidente de Apple, propuso a Philips, donde trabajó en los años noventa, desarrollar un disco duro para almacenar música, pero su idea fue rechazada. A continuación, trabajó seis semanas con el proyecto en RealNetworks, pero no tuvo éxito hasta que no empezó a trabajar con la empresa Apple en 2001.</t>
  </si>
  <si>
    <t>Idioma Texto</t>
  </si>
  <si>
    <t>Idioma Destino</t>
  </si>
  <si>
    <t>El evento anual de partners más importante de Microsoft reúne el 18 y 19 de julio a su ecosistema de socios, compuesto por más de 400.000 empresas en todo el mundo, para explorar posibilidades del cloud, la Inteligencia Artificial y las aplicaciones empresariales.</t>
  </si>
  <si>
    <t>Español</t>
  </si>
  <si>
    <t>Ingles</t>
  </si>
  <si>
    <t>Ruso</t>
  </si>
  <si>
    <t>Aleman</t>
  </si>
  <si>
    <t>Chino</t>
  </si>
  <si>
    <t>Japonés</t>
  </si>
  <si>
    <t>Portugués</t>
  </si>
  <si>
    <t>Francés</t>
  </si>
  <si>
    <t>Árabe</t>
  </si>
  <si>
    <t>Bebidas y Comida</t>
  </si>
  <si>
    <t>Tags</t>
  </si>
  <si>
    <t>Este pastel de chocolate es exquisito y se derrite en la boca.</t>
  </si>
  <si>
    <t>El aroma del café recién hecho es simplemente irresistible.</t>
  </si>
  <si>
    <t>Comida</t>
  </si>
  <si>
    <t>El pan es decente, pero podría estar más fresco.</t>
  </si>
  <si>
    <t>Los sabores de este vino tinto son complejos y refinados.</t>
  </si>
  <si>
    <t>Las fresas están en su punto justo de madurez, son dulces y jugosas.</t>
  </si>
  <si>
    <t>La sopa está demasiado salada y resulta casi incomible.</t>
  </si>
  <si>
    <t>Sin sabor</t>
  </si>
  <si>
    <t>La carne del plato principal está muy dura y difícil de masticar.</t>
  </si>
  <si>
    <t>Fresca</t>
  </si>
  <si>
    <t>El refresco es refrescante, pero un poco demasiado dulce.</t>
  </si>
  <si>
    <t>Textura</t>
  </si>
  <si>
    <t>Esta ensalada fresca y colorida es una explosión de sabores.</t>
  </si>
  <si>
    <t>Sazón</t>
  </si>
  <si>
    <t>La sopa tiene un sabor equilibrado, pero le falta algo de sazón.</t>
  </si>
  <si>
    <t>Salado</t>
  </si>
  <si>
    <t>El bistec es aceptable, aunque podría ser más tierno.</t>
  </si>
  <si>
    <t>Muy dulce</t>
  </si>
  <si>
    <t>El arroz está quemado en el fondo y tiene un sabor amargo.</t>
  </si>
  <si>
    <t>duro</t>
  </si>
  <si>
    <t>La salsa del plato está muy aguada y carece de sabor.</t>
  </si>
  <si>
    <t>exquisito</t>
  </si>
  <si>
    <t>El batido tiene una textura extraña y grumos que arruinan la experiencia.</t>
  </si>
  <si>
    <t>rico</t>
  </si>
  <si>
    <t>La pasta tiene una textura promedio y el aderezo es suficiente.</t>
  </si>
  <si>
    <t>Horrible</t>
  </si>
  <si>
    <t>USUARIO</t>
  </si>
  <si>
    <t>EMAIL</t>
  </si>
  <si>
    <t>Miguel Antunez 620587458 Miguelejemplo@gmai.com</t>
  </si>
  <si>
    <t>Federico Pérez 658745632 Federicoejemplo@gmai.com</t>
  </si>
  <si>
    <t>Francisco Appsheet 632547852 Franciscoejemplo@gmai.com</t>
  </si>
  <si>
    <t>Ronald Mcdonald 658965478 Ronaldejemplo@gmai.com</t>
  </si>
  <si>
    <t>Miguel Excelman 658741258 Excelmanejemplo@gmai.com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</si>
</sst>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4" formatCode="_-* #,##0.00\ &quot;€&quot;_-;\-* #,##0.00\ &quot;€&quot;_-;_-* &quot;-&quot;??\ &quot;€&quot;_-;_-@_-"/>
    <numFmt numFmtId="164" formatCode="_-* #,##0\ &quot;€&quot;_-;\-* #,##0\ &quot;€&quot;_-;_-* &quot;-&quot;??\ &quot;€&quot;_-;_-@_-"/>
    <numFmt numFmtId="165" formatCode="_-&quot;$&quot;* #,##0.00_-;\-&quot;$&quot;* #,##0.00_-;_-&quot;$&quot;* &quot;-&quot;??_-;_-@_-"/>
    <numFmt numFmtId="166" formatCode="0.0%"/>
  </numFmts>
  <fonts count="15" x14ac:knownFonts="1">
    <font>
      <sz val="14"/>
      <color theme="1"/>
      <name val="Calibri"/>
      <family val="2"/>
      <scheme val="minor"/>
    </font>
    <font>
      <sz val="14"/>
      <color theme="1"/>
      <name val="Calibri"/>
      <family val="2"/>
      <scheme val="minor"/>
    </font>
    <font>
      <b/>
      <sz val="14"/>
      <color theme="0"/>
      <name val="Calibri"/>
      <family val="2"/>
      <scheme val="minor"/>
    </font>
    <font>
      <b/>
      <sz val="14"/>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4"/>
      <name val="Calibri"/>
      <family val="2"/>
      <scheme val="minor"/>
    </font>
    <font>
      <b/>
      <i/>
      <sz val="11"/>
      <color theme="1"/>
      <name val="Calibri"/>
      <family val="2"/>
      <scheme val="minor"/>
    </font>
    <font>
      <sz val="8"/>
      <name val="Calibri"/>
      <family val="2"/>
      <scheme val="minor"/>
    </font>
    <font>
      <sz val="11"/>
      <color theme="0"/>
      <name val="Calibri"/>
      <family val="2"/>
      <scheme val="minor"/>
    </font>
    <font>
      <b/>
      <sz val="24"/>
      <color rgb="FF006666"/>
      <name val="Calibri"/>
      <family val="2"/>
      <scheme val="minor"/>
    </font>
    <font>
      <b/>
      <sz val="26"/>
      <color theme="1"/>
      <name val="Calibri"/>
      <family val="2"/>
      <scheme val="minor"/>
    </font>
    <font>
      <i/>
      <sz val="11"/>
      <color theme="1"/>
      <name val="Calibri"/>
      <family val="2"/>
      <scheme val="minor"/>
    </font>
  </fonts>
  <fills count="1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rgb="FF00B05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5"/>
      </patternFill>
    </fill>
    <fill>
      <patternFill patternType="solid">
        <fgColor rgb="FFFFC000"/>
        <bgColor indexed="64"/>
      </patternFill>
    </fill>
    <fill>
      <patternFill patternType="solid">
        <fgColor theme="7" tint="-0.249977111117893"/>
        <bgColor indexed="64"/>
      </patternFill>
    </fill>
    <fill>
      <patternFill patternType="solid">
        <fgColor rgb="FF0070C0"/>
        <bgColor indexed="64"/>
      </patternFill>
    </fill>
    <fill>
      <patternFill patternType="solid">
        <fgColor rgb="FF006666"/>
        <bgColor indexed="64"/>
      </patternFill>
    </fill>
    <fill>
      <patternFill patternType="solid">
        <fgColor rgb="FF0C6260"/>
        <bgColor indexed="64"/>
      </patternFill>
    </fill>
  </fills>
  <borders count="38">
    <border>
      <left/>
      <right/>
      <top/>
      <bottom/>
      <diagonal/>
    </border>
    <border>
      <left style="hair">
        <color auto="1"/>
      </left>
      <right style="hair">
        <color auto="1"/>
      </right>
      <top style="hair">
        <color auto="1"/>
      </top>
      <bottom style="hair">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70C0"/>
      </left>
      <right style="thin">
        <color rgb="FF0070C0"/>
      </right>
      <top style="thin">
        <color rgb="FF0070C0"/>
      </top>
      <bottom/>
      <diagonal/>
    </border>
    <border>
      <left style="thin">
        <color rgb="FF0070C0"/>
      </left>
      <right/>
      <top/>
      <bottom/>
      <diagonal/>
    </border>
    <border>
      <left style="thin">
        <color rgb="FF0C6260"/>
      </left>
      <right style="thin">
        <color rgb="FF0C6260"/>
      </right>
      <top style="thin">
        <color rgb="FF0C6260"/>
      </top>
      <bottom style="thin">
        <color rgb="FF0C6260"/>
      </bottom>
      <diagonal/>
    </border>
    <border>
      <left style="thin">
        <color rgb="FF0070C0"/>
      </left>
      <right style="thin">
        <color rgb="FF0070C0"/>
      </right>
      <top style="thin">
        <color rgb="FF0070C0"/>
      </top>
      <bottom style="thin">
        <color rgb="FF0070C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44" fontId="4" fillId="0" borderId="0" applyFont="0" applyFill="0" applyBorder="0" applyAlignment="0" applyProtection="0"/>
    <xf numFmtId="0" fontId="11" fillId="8" borderId="0" applyNumberFormat="0" applyBorder="0" applyAlignment="0" applyProtection="0"/>
    <xf numFmtId="165" fontId="4" fillId="0" borderId="0" applyFont="0" applyFill="0" applyBorder="0" applyAlignment="0" applyProtection="0"/>
  </cellStyleXfs>
  <cellXfs count="133">
    <xf numFmtId="0" fontId="0" fillId="0" borderId="0" xfId="0"/>
    <xf numFmtId="0" fontId="4" fillId="0" borderId="0" xfId="3"/>
    <xf numFmtId="0" fontId="5" fillId="2" borderId="1" xfId="3" applyFont="1" applyFill="1" applyBorder="1"/>
    <xf numFmtId="0" fontId="5" fillId="2" borderId="1" xfId="3" applyFont="1" applyFill="1" applyBorder="1" applyAlignment="1">
      <alignment horizontal="center"/>
    </xf>
    <xf numFmtId="0" fontId="4" fillId="0" borderId="1" xfId="3" applyBorder="1"/>
    <xf numFmtId="3" fontId="4" fillId="0" borderId="1" xfId="3" applyNumberFormat="1" applyBorder="1" applyAlignment="1">
      <alignment horizontal="center"/>
    </xf>
    <xf numFmtId="0" fontId="6" fillId="3" borderId="1" xfId="3" applyFont="1" applyFill="1" applyBorder="1"/>
    <xf numFmtId="3" fontId="6" fillId="3" borderId="1" xfId="3" applyNumberFormat="1" applyFont="1" applyFill="1" applyBorder="1" applyAlignment="1">
      <alignment horizontal="center"/>
    </xf>
    <xf numFmtId="15" fontId="0" fillId="0" borderId="0" xfId="0" applyNumberFormat="1"/>
    <xf numFmtId="0" fontId="7" fillId="0" borderId="0" xfId="3" applyFont="1" applyAlignment="1">
      <alignment horizontal="center"/>
    </xf>
    <xf numFmtId="0" fontId="7" fillId="0" borderId="0" xfId="3" applyFont="1"/>
    <xf numFmtId="164" fontId="7" fillId="0" borderId="0" xfId="4" applyNumberFormat="1" applyFont="1" applyFill="1" applyBorder="1"/>
    <xf numFmtId="17" fontId="7" fillId="0" borderId="0" xfId="3" applyNumberFormat="1" applyFont="1" applyAlignment="1">
      <alignment horizontal="center"/>
    </xf>
    <xf numFmtId="0" fontId="2" fillId="4" borderId="0" xfId="0" applyFont="1" applyFill="1"/>
    <xf numFmtId="0" fontId="5" fillId="4" borderId="0" xfId="3" applyFont="1" applyFill="1"/>
    <xf numFmtId="164" fontId="5" fillId="4" borderId="0" xfId="4" applyNumberFormat="1" applyFont="1" applyFill="1" applyBorder="1"/>
    <xf numFmtId="0" fontId="8" fillId="5" borderId="1" xfId="0" applyFont="1" applyFill="1" applyBorder="1" applyAlignment="1">
      <alignment horizontal="center"/>
    </xf>
    <xf numFmtId="0" fontId="0" fillId="0" borderId="1" xfId="0" applyBorder="1"/>
    <xf numFmtId="3" fontId="0" fillId="0" borderId="1" xfId="0" applyNumberFormat="1" applyBorder="1" applyAlignment="1">
      <alignment horizontal="center"/>
    </xf>
    <xf numFmtId="3" fontId="3" fillId="0" borderId="1" xfId="0" applyNumberFormat="1" applyFont="1" applyBorder="1" applyAlignment="1">
      <alignment horizontal="center"/>
    </xf>
    <xf numFmtId="0" fontId="3" fillId="6" borderId="1" xfId="0" applyFont="1" applyFill="1" applyBorder="1"/>
    <xf numFmtId="3" fontId="3" fillId="6" borderId="1" xfId="0" applyNumberFormat="1" applyFont="1" applyFill="1" applyBorder="1" applyAlignment="1">
      <alignment horizontal="center"/>
    </xf>
    <xf numFmtId="0" fontId="0" fillId="0" borderId="5" xfId="0" applyBorder="1"/>
    <xf numFmtId="0" fontId="0" fillId="0" borderId="8" xfId="0" applyBorder="1"/>
    <xf numFmtId="0" fontId="0" fillId="0" borderId="10" xfId="0" applyBorder="1"/>
    <xf numFmtId="164" fontId="0" fillId="0" borderId="6" xfId="1" applyNumberFormat="1" applyFont="1" applyBorder="1" applyAlignment="1">
      <alignment horizontal="center"/>
    </xf>
    <xf numFmtId="164" fontId="0" fillId="0" borderId="9" xfId="1" applyNumberFormat="1" applyFont="1" applyBorder="1" applyAlignment="1">
      <alignment horizontal="center"/>
    </xf>
    <xf numFmtId="164" fontId="0" fillId="0" borderId="11" xfId="1" applyNumberFormat="1" applyFont="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164" fontId="0" fillId="0" borderId="7" xfId="1" applyNumberFormat="1" applyFont="1"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9" fontId="0" fillId="0" borderId="17" xfId="2" applyFont="1" applyBorder="1" applyAlignment="1">
      <alignment horizontal="center"/>
    </xf>
    <xf numFmtId="0" fontId="5" fillId="4" borderId="12" xfId="0" applyFont="1" applyFill="1" applyBorder="1"/>
    <xf numFmtId="0" fontId="5" fillId="4" borderId="14" xfId="0" applyFont="1" applyFill="1" applyBorder="1"/>
    <xf numFmtId="0" fontId="5" fillId="4" borderId="16" xfId="0" applyFont="1" applyFill="1" applyBorder="1"/>
    <xf numFmtId="14" fontId="7" fillId="0" borderId="0" xfId="3" applyNumberFormat="1" applyFont="1" applyAlignment="1">
      <alignment horizontal="center"/>
    </xf>
    <xf numFmtId="0" fontId="0" fillId="0" borderId="18" xfId="0" applyBorder="1" applyAlignment="1">
      <alignment horizontal="center"/>
    </xf>
    <xf numFmtId="0" fontId="6" fillId="7" borderId="19" xfId="0" applyFont="1" applyFill="1" applyBorder="1" applyAlignment="1">
      <alignment horizontal="center"/>
    </xf>
    <xf numFmtId="0" fontId="0" fillId="0" borderId="6" xfId="0" applyBorder="1" applyAlignment="1">
      <alignment horizontal="center"/>
    </xf>
    <xf numFmtId="0" fontId="5" fillId="4" borderId="19" xfId="0" applyFont="1" applyFill="1" applyBorder="1" applyAlignment="1">
      <alignment horizontal="center"/>
    </xf>
    <xf numFmtId="0" fontId="0" fillId="0" borderId="0" xfId="0" applyAlignment="1">
      <alignment horizontal="center"/>
    </xf>
    <xf numFmtId="3" fontId="0" fillId="0" borderId="0" xfId="0" applyNumberFormat="1" applyAlignment="1">
      <alignment horizontal="center"/>
    </xf>
    <xf numFmtId="0" fontId="5" fillId="4" borderId="0" xfId="0" applyFont="1" applyFill="1" applyAlignment="1">
      <alignment horizontal="center"/>
    </xf>
    <xf numFmtId="0" fontId="0" fillId="0" borderId="9" xfId="0" applyBorder="1"/>
    <xf numFmtId="0" fontId="9" fillId="0" borderId="9" xfId="0" applyFont="1" applyBorder="1"/>
    <xf numFmtId="3" fontId="0" fillId="0" borderId="9" xfId="0" applyNumberFormat="1" applyBorder="1" applyAlignment="1">
      <alignment horizontal="center"/>
    </xf>
    <xf numFmtId="0" fontId="5" fillId="4" borderId="9" xfId="0" applyFont="1" applyFill="1" applyBorder="1" applyAlignment="1">
      <alignment horizontal="center"/>
    </xf>
    <xf numFmtId="0" fontId="2" fillId="4" borderId="0" xfId="0" applyFont="1" applyFill="1" applyAlignment="1">
      <alignment horizontal="center"/>
    </xf>
    <xf numFmtId="14" fontId="0" fillId="0" borderId="0" xfId="0" applyNumberFormat="1"/>
    <xf numFmtId="0" fontId="5" fillId="0" borderId="0" xfId="3" applyFont="1" applyAlignment="1">
      <alignment horizontal="center"/>
    </xf>
    <xf numFmtId="0" fontId="5" fillId="0" borderId="0" xfId="3" applyFont="1"/>
    <xf numFmtId="164" fontId="5" fillId="0" borderId="0" xfId="4" applyNumberFormat="1" applyFont="1" applyFill="1" applyBorder="1"/>
    <xf numFmtId="3" fontId="0" fillId="0" borderId="1" xfId="0" applyNumberFormat="1" applyBorder="1" applyAlignment="1" applyProtection="1">
      <alignment horizontal="center"/>
      <protection locked="0"/>
    </xf>
    <xf numFmtId="0" fontId="0" fillId="0" borderId="0" xfId="0" applyProtection="1">
      <protection locked="0"/>
    </xf>
    <xf numFmtId="0" fontId="7" fillId="0" borderId="0" xfId="0" applyFont="1"/>
    <xf numFmtId="0" fontId="5" fillId="0" borderId="0" xfId="0" applyFont="1"/>
    <xf numFmtId="164" fontId="0" fillId="0" borderId="9" xfId="1" applyNumberFormat="1" applyFont="1" applyBorder="1"/>
    <xf numFmtId="0" fontId="2" fillId="4" borderId="9" xfId="0" applyFont="1" applyFill="1" applyBorder="1" applyAlignment="1">
      <alignment horizontal="center"/>
    </xf>
    <xf numFmtId="0" fontId="2" fillId="10" borderId="9" xfId="0" applyFont="1" applyFill="1" applyBorder="1" applyAlignment="1">
      <alignment horizontal="center"/>
    </xf>
    <xf numFmtId="0" fontId="11" fillId="4" borderId="0" xfId="3" applyFont="1" applyFill="1" applyAlignment="1">
      <alignment horizontal="center"/>
    </xf>
    <xf numFmtId="0" fontId="11" fillId="4" borderId="0" xfId="3" applyFont="1" applyFill="1"/>
    <xf numFmtId="164" fontId="11" fillId="4" borderId="0" xfId="4" applyNumberFormat="1" applyFont="1" applyFill="1" applyBorder="1"/>
    <xf numFmtId="0" fontId="5" fillId="4" borderId="20" xfId="3" applyFont="1" applyFill="1" applyBorder="1" applyAlignment="1">
      <alignment horizontal="center"/>
    </xf>
    <xf numFmtId="0" fontId="5" fillId="4" borderId="21" xfId="3" applyFont="1" applyFill="1" applyBorder="1"/>
    <xf numFmtId="164" fontId="5" fillId="4" borderId="21" xfId="4" applyNumberFormat="1" applyFont="1" applyFill="1" applyBorder="1"/>
    <xf numFmtId="164" fontId="5" fillId="4" borderId="22" xfId="4" applyNumberFormat="1" applyFont="1" applyFill="1" applyBorder="1"/>
    <xf numFmtId="17" fontId="7" fillId="0" borderId="20" xfId="3" applyNumberFormat="1" applyFont="1" applyBorder="1" applyAlignment="1">
      <alignment horizontal="center"/>
    </xf>
    <xf numFmtId="0" fontId="7" fillId="0" borderId="21" xfId="3" applyFont="1" applyBorder="1"/>
    <xf numFmtId="164" fontId="7" fillId="0" borderId="21" xfId="4" applyNumberFormat="1" applyFont="1" applyFill="1" applyBorder="1"/>
    <xf numFmtId="164" fontId="7" fillId="0" borderId="22" xfId="4" applyNumberFormat="1" applyFont="1" applyFill="1" applyBorder="1"/>
    <xf numFmtId="164" fontId="0" fillId="0" borderId="9" xfId="1" applyNumberFormat="1" applyFont="1" applyFill="1" applyBorder="1" applyAlignment="1">
      <alignment horizontal="center"/>
    </xf>
    <xf numFmtId="0" fontId="3" fillId="9" borderId="9" xfId="0" applyFont="1" applyFill="1" applyBorder="1" applyAlignment="1">
      <alignment horizontal="center"/>
    </xf>
    <xf numFmtId="0" fontId="3" fillId="9" borderId="9" xfId="0" applyFont="1" applyFill="1" applyBorder="1" applyAlignment="1">
      <alignment horizontal="left"/>
    </xf>
    <xf numFmtId="164" fontId="0" fillId="0" borderId="0" xfId="1" applyNumberFormat="1" applyFont="1"/>
    <xf numFmtId="6" fontId="4" fillId="0" borderId="0" xfId="3" applyNumberFormat="1"/>
    <xf numFmtId="166" fontId="4" fillId="0" borderId="0" xfId="2" applyNumberFormat="1" applyFont="1"/>
    <xf numFmtId="6" fontId="0" fillId="0" borderId="0" xfId="0" applyNumberFormat="1"/>
    <xf numFmtId="0" fontId="4" fillId="0" borderId="14" xfId="3" applyBorder="1" applyAlignment="1">
      <alignment horizontal="center"/>
    </xf>
    <xf numFmtId="0" fontId="4" fillId="0" borderId="15" xfId="3" applyBorder="1" applyAlignment="1">
      <alignment horizontal="center"/>
    </xf>
    <xf numFmtId="0" fontId="4" fillId="0" borderId="16" xfId="3" applyBorder="1" applyAlignment="1">
      <alignment horizontal="center"/>
    </xf>
    <xf numFmtId="0" fontId="4" fillId="0" borderId="17" xfId="3" applyBorder="1" applyAlignment="1">
      <alignment horizontal="center"/>
    </xf>
    <xf numFmtId="0" fontId="4" fillId="0" borderId="0" xfId="3" applyAlignment="1">
      <alignment horizontal="center"/>
    </xf>
    <xf numFmtId="0" fontId="6" fillId="7" borderId="23" xfId="3" applyFont="1" applyFill="1" applyBorder="1"/>
    <xf numFmtId="0" fontId="6" fillId="7" borderId="24" xfId="3" applyFont="1" applyFill="1" applyBorder="1" applyAlignment="1">
      <alignment horizontal="center"/>
    </xf>
    <xf numFmtId="0" fontId="11" fillId="0" borderId="0" xfId="3" applyFont="1"/>
    <xf numFmtId="0" fontId="4" fillId="0" borderId="9" xfId="3" applyBorder="1"/>
    <xf numFmtId="0" fontId="5" fillId="4" borderId="9" xfId="3" applyFont="1" applyFill="1" applyBorder="1" applyAlignment="1">
      <alignment horizontal="center"/>
    </xf>
    <xf numFmtId="0" fontId="9" fillId="0" borderId="9" xfId="3" applyFont="1" applyBorder="1"/>
    <xf numFmtId="3" fontId="4" fillId="0" borderId="9" xfId="3" applyNumberFormat="1" applyBorder="1" applyAlignment="1">
      <alignment horizontal="center"/>
    </xf>
    <xf numFmtId="0" fontId="5" fillId="4" borderId="23" xfId="3" applyFont="1" applyFill="1" applyBorder="1" applyAlignment="1">
      <alignment horizontal="center"/>
    </xf>
    <xf numFmtId="0" fontId="5" fillId="4" borderId="24" xfId="3" applyFont="1" applyFill="1" applyBorder="1" applyAlignment="1">
      <alignment horizontal="center"/>
    </xf>
    <xf numFmtId="0" fontId="5" fillId="11" borderId="23" xfId="3" applyFont="1" applyFill="1" applyBorder="1" applyAlignment="1">
      <alignment horizontal="center"/>
    </xf>
    <xf numFmtId="0" fontId="5" fillId="11" borderId="24" xfId="3" applyFont="1" applyFill="1" applyBorder="1" applyAlignment="1">
      <alignment horizontal="center"/>
    </xf>
    <xf numFmtId="0" fontId="12" fillId="0" borderId="0" xfId="3" applyFont="1" applyAlignment="1">
      <alignment horizontal="left" vertical="center"/>
    </xf>
    <xf numFmtId="0" fontId="13" fillId="0" borderId="0" xfId="3" applyFont="1" applyAlignment="1">
      <alignment horizontal="left" vertical="center"/>
    </xf>
    <xf numFmtId="0" fontId="11" fillId="12" borderId="25" xfId="3" applyFont="1" applyFill="1" applyBorder="1" applyAlignment="1">
      <alignment horizontal="center" wrapText="1"/>
    </xf>
    <xf numFmtId="0" fontId="4" fillId="0" borderId="9" xfId="3" applyBorder="1" applyAlignment="1">
      <alignment horizontal="justify" vertical="center"/>
    </xf>
    <xf numFmtId="0" fontId="4" fillId="0" borderId="9" xfId="3" applyBorder="1" applyAlignment="1">
      <alignment horizontal="left"/>
    </xf>
    <xf numFmtId="0" fontId="11" fillId="12" borderId="26" xfId="3" applyFont="1" applyFill="1" applyBorder="1" applyAlignment="1">
      <alignment horizontal="center" wrapText="1"/>
    </xf>
    <xf numFmtId="0" fontId="11" fillId="12" borderId="27" xfId="3" applyFont="1" applyFill="1" applyBorder="1" applyAlignment="1">
      <alignment horizontal="center" wrapText="1"/>
    </xf>
    <xf numFmtId="0" fontId="11" fillId="12" borderId="26" xfId="3" applyFont="1" applyFill="1" applyBorder="1" applyAlignment="1">
      <alignment horizontal="center" wrapText="1"/>
    </xf>
    <xf numFmtId="0" fontId="4" fillId="0" borderId="0" xfId="3" applyAlignment="1">
      <alignment vertical="center"/>
    </xf>
    <xf numFmtId="0" fontId="4" fillId="0" borderId="28" xfId="3" applyBorder="1" applyAlignment="1">
      <alignment horizontal="justify" vertical="center" wrapText="1"/>
    </xf>
    <xf numFmtId="0" fontId="4" fillId="0" borderId="29" xfId="3" applyBorder="1" applyAlignment="1">
      <alignment horizontal="justify" vertical="center"/>
    </xf>
    <xf numFmtId="0" fontId="4" fillId="0" borderId="9" xfId="3" applyBorder="1" applyAlignment="1">
      <alignment vertical="center" wrapText="1"/>
    </xf>
    <xf numFmtId="0" fontId="4" fillId="0" borderId="30" xfId="3" applyBorder="1" applyAlignment="1">
      <alignment horizontal="justify" vertical="center"/>
    </xf>
    <xf numFmtId="0" fontId="4" fillId="0" borderId="31" xfId="3" applyBorder="1" applyAlignment="1">
      <alignment horizontal="justify" vertical="center"/>
    </xf>
    <xf numFmtId="0" fontId="4" fillId="0" borderId="32" xfId="3" applyBorder="1" applyAlignment="1">
      <alignment horizontal="justify" vertical="center"/>
    </xf>
    <xf numFmtId="0" fontId="4" fillId="0" borderId="33" xfId="3" applyBorder="1" applyAlignment="1">
      <alignment horizontal="justify" vertical="center"/>
    </xf>
    <xf numFmtId="0" fontId="4" fillId="0" borderId="28" xfId="3" applyBorder="1" applyAlignment="1">
      <alignment horizontal="justify" vertical="center"/>
    </xf>
    <xf numFmtId="0" fontId="4" fillId="0" borderId="9" xfId="3" applyBorder="1" applyAlignment="1">
      <alignment vertical="center"/>
    </xf>
    <xf numFmtId="0" fontId="5" fillId="13" borderId="34" xfId="3" applyFont="1" applyFill="1" applyBorder="1" applyAlignment="1">
      <alignment horizontal="center"/>
    </xf>
    <xf numFmtId="0" fontId="5" fillId="13" borderId="34" xfId="3" applyFont="1" applyFill="1" applyBorder="1" applyAlignment="1">
      <alignment horizontal="left"/>
    </xf>
    <xf numFmtId="0" fontId="5" fillId="13" borderId="35" xfId="3" applyFont="1" applyFill="1" applyBorder="1" applyAlignment="1">
      <alignment horizontal="center"/>
    </xf>
    <xf numFmtId="0" fontId="5" fillId="13" borderId="0" xfId="3" applyFont="1" applyFill="1" applyAlignment="1">
      <alignment horizontal="center"/>
    </xf>
    <xf numFmtId="3" fontId="7" fillId="0" borderId="36" xfId="3" applyNumberFormat="1" applyFont="1" applyBorder="1" applyAlignment="1">
      <alignment horizontal="right"/>
    </xf>
    <xf numFmtId="0" fontId="4" fillId="0" borderId="36" xfId="3" applyBorder="1"/>
    <xf numFmtId="0" fontId="5" fillId="13" borderId="34" xfId="3" applyFont="1" applyFill="1" applyBorder="1" applyAlignment="1">
      <alignment horizontal="center" wrapText="1"/>
    </xf>
    <xf numFmtId="0" fontId="14" fillId="0" borderId="0" xfId="3" applyFont="1"/>
    <xf numFmtId="0" fontId="5" fillId="11" borderId="0" xfId="3" applyFont="1" applyFill="1" applyAlignment="1">
      <alignment vertical="center"/>
    </xf>
    <xf numFmtId="0" fontId="4" fillId="0" borderId="37" xfId="3" applyBorder="1" applyAlignment="1">
      <alignment vertical="center" wrapText="1"/>
    </xf>
    <xf numFmtId="0" fontId="5" fillId="11" borderId="37" xfId="3" applyFont="1" applyFill="1" applyBorder="1" applyAlignment="1">
      <alignment horizontal="center"/>
    </xf>
    <xf numFmtId="0" fontId="6" fillId="0" borderId="0" xfId="3" applyFont="1" applyAlignment="1">
      <alignment horizontal="center"/>
    </xf>
    <xf numFmtId="0" fontId="4" fillId="0" borderId="37" xfId="3" applyBorder="1" applyAlignment="1">
      <alignment horizontal="justify" vertical="center" wrapText="1"/>
    </xf>
    <xf numFmtId="0" fontId="4" fillId="0" borderId="37" xfId="3" applyBorder="1" applyAlignment="1">
      <alignment horizontal="center" vertical="center"/>
    </xf>
    <xf numFmtId="0" fontId="4" fillId="0" borderId="37" xfId="3" applyBorder="1"/>
    <xf numFmtId="0" fontId="5" fillId="11" borderId="0" xfId="3" applyFont="1" applyFill="1" applyAlignment="1">
      <alignment horizontal="center"/>
    </xf>
    <xf numFmtId="0" fontId="4" fillId="0" borderId="37" xfId="3" applyBorder="1" applyAlignment="1">
      <alignment wrapText="1"/>
    </xf>
    <xf numFmtId="0" fontId="4" fillId="0" borderId="37" xfId="3" applyBorder="1" applyAlignment="1">
      <alignment horizontal="center" vertical="center" wrapText="1"/>
    </xf>
    <xf numFmtId="0" fontId="4" fillId="0" borderId="0" xfId="3" applyAlignment="1">
      <alignment horizontal="justify" vertical="center" wrapText="1"/>
    </xf>
  </cellXfs>
  <cellStyles count="7">
    <cellStyle name="Énfasis2 2" xfId="5" xr:uid="{27CC32C5-5FAF-4C1F-A44C-6C50F64EEBF1}"/>
    <cellStyle name="Moneda" xfId="1" builtinId="4"/>
    <cellStyle name="Moneda 2" xfId="4" xr:uid="{27930EAA-680B-4E78-A459-663DC0BB5E75}"/>
    <cellStyle name="Moneda 3" xfId="6" xr:uid="{E7398FE1-C7C9-44B9-8C76-87DFCB480EDC}"/>
    <cellStyle name="Normal" xfId="0" builtinId="0"/>
    <cellStyle name="Normal 2" xfId="3" xr:uid="{6878C11A-B5EB-464C-ADED-EC0D4AE972BC}"/>
    <cellStyle name="Porcentaje" xfId="2" builtinId="5"/>
  </cellStyles>
  <dxfs count="39">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19" formatCode="dd/mm/yyyy"/>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theme="0"/>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theme="0"/>
        <name val="Calibri"/>
        <family val="2"/>
        <scheme val="minor"/>
      </font>
      <fill>
        <patternFill patternType="solid">
          <fgColor indexed="64"/>
          <bgColor rgb="FF00B050"/>
        </patternFill>
      </fill>
    </dxf>
    <dxf>
      <font>
        <b val="0"/>
        <i val="0"/>
        <strike val="0"/>
        <condense val="0"/>
        <extend val="0"/>
        <outline val="0"/>
        <shadow val="0"/>
        <u val="none"/>
        <vertAlign val="baseline"/>
        <sz val="11"/>
        <color auto="1"/>
        <name val="Calibri"/>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theme="0"/>
        <name val="Calibri"/>
        <family val="2"/>
        <scheme val="minor"/>
      </font>
      <fill>
        <patternFill patternType="solid">
          <fgColor indexed="64"/>
          <bgColor rgb="FF00B050"/>
        </patternFill>
      </fill>
    </dxf>
    <dxf>
      <font>
        <b val="0"/>
        <i val="0"/>
        <strike val="0"/>
        <condense val="0"/>
        <extend val="0"/>
        <outline val="0"/>
        <shadow val="0"/>
        <u val="none"/>
        <vertAlign val="baseline"/>
        <sz val="11"/>
        <color auto="1"/>
        <name val="Calibri"/>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22" formatCode="mmm\-yy"/>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22/10/relationships/richValueRel" Target="richData/richValueRel.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45"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17/06/relationships/rdRichValue" Target="richData/rdrichvalue.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'📊Emojis en tus Excel '!$B$1</c:f>
              <c:strCache>
                <c:ptCount val="1"/>
                <c:pt idx="0">
                  <c:v>Nota</c:v>
                </c:pt>
              </c:strCache>
            </c:strRef>
          </c:tx>
          <c:spPr>
            <a:solidFill>
              <a:schemeClr val="accent1"/>
            </a:solidFill>
            <a:ln>
              <a:noFill/>
            </a:ln>
            <a:effectLst/>
          </c:spPr>
          <c:invertIfNegative val="0"/>
          <c:dLbls>
            <c:dLbl>
              <c:idx val="0"/>
              <c:tx>
                <c:rich>
                  <a:bodyPr/>
                  <a:lstStyle/>
                  <a:p>
                    <a:fld id="{8A3861F5-2F6C-47F1-ACC1-A219B9C12484}" type="CELLRANGE">
                      <a:rPr lang="en-US"/>
                      <a:pPr/>
                      <a:t>[CELLRANGE]</a:t>
                    </a:fld>
                    <a:endParaRPr lang="es-E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926-4553-9F22-74A22815F858}"/>
                </c:ext>
              </c:extLst>
            </c:dLbl>
            <c:dLbl>
              <c:idx val="1"/>
              <c:tx>
                <c:rich>
                  <a:bodyPr/>
                  <a:lstStyle/>
                  <a:p>
                    <a:fld id="{BEBBF938-D848-4D8C-AE9E-89B2FDC20F81}" type="CELLRANGE">
                      <a:rPr lang="es-ES"/>
                      <a:pPr/>
                      <a:t>[CELLRANGE]</a:t>
                    </a:fld>
                    <a:endParaRPr lang="es-E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926-4553-9F22-74A22815F858}"/>
                </c:ext>
              </c:extLst>
            </c:dLbl>
            <c:dLbl>
              <c:idx val="2"/>
              <c:tx>
                <c:rich>
                  <a:bodyPr/>
                  <a:lstStyle/>
                  <a:p>
                    <a:fld id="{AFC48F0F-3533-4993-BA9B-222596DE627E}" type="CELLRANGE">
                      <a:rPr lang="es-ES"/>
                      <a:pPr/>
                      <a:t>[CELLRANGE]</a:t>
                    </a:fld>
                    <a:endParaRPr lang="es-E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926-4553-9F22-74A22815F858}"/>
                </c:ext>
              </c:extLst>
            </c:dLbl>
            <c:dLbl>
              <c:idx val="3"/>
              <c:tx>
                <c:rich>
                  <a:bodyPr/>
                  <a:lstStyle/>
                  <a:p>
                    <a:fld id="{FCF5D5E6-2566-448A-911F-9307DF10B7B1}" type="CELLRANGE">
                      <a:rPr lang="es-ES"/>
                      <a:pPr/>
                      <a:t>[CELLRANGE]</a:t>
                    </a:fld>
                    <a:endParaRPr lang="es-E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926-4553-9F22-74A22815F858}"/>
                </c:ext>
              </c:extLst>
            </c:dLbl>
            <c:dLbl>
              <c:idx val="4"/>
              <c:tx>
                <c:rich>
                  <a:bodyPr/>
                  <a:lstStyle/>
                  <a:p>
                    <a:fld id="{779CBADA-64C4-469E-872A-C58E3EBC4867}" type="CELLRANGE">
                      <a:rPr lang="es-ES"/>
                      <a:pPr/>
                      <a:t>[CELLRANGE]</a:t>
                    </a:fld>
                    <a:endParaRPr lang="es-E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926-4553-9F22-74A22815F858}"/>
                </c:ext>
              </c:extLst>
            </c:dLbl>
            <c:dLbl>
              <c:idx val="5"/>
              <c:tx>
                <c:rich>
                  <a:bodyPr/>
                  <a:lstStyle/>
                  <a:p>
                    <a:fld id="{72FBBA2A-B894-49E8-B0B6-9E528D6701E5}" type="CELLRANGE">
                      <a:rPr lang="es-ES"/>
                      <a:pPr/>
                      <a:t>[CELLRANGE]</a:t>
                    </a:fld>
                    <a:endParaRPr lang="es-E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926-4553-9F22-74A22815F858}"/>
                </c:ext>
              </c:extLst>
            </c:dLbl>
            <c:dLbl>
              <c:idx val="6"/>
              <c:tx>
                <c:rich>
                  <a:bodyPr/>
                  <a:lstStyle/>
                  <a:p>
                    <a:fld id="{20BFAA13-70F8-4383-B3E3-72311253827F}" type="CELLRANGE">
                      <a:rPr lang="es-ES"/>
                      <a:pPr/>
                      <a:t>[CELLRANGE]</a:t>
                    </a:fld>
                    <a:endParaRPr lang="es-E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7926-4553-9F22-74A22815F858}"/>
                </c:ext>
              </c:extLst>
            </c:dLbl>
            <c:dLbl>
              <c:idx val="7"/>
              <c:tx>
                <c:rich>
                  <a:bodyPr/>
                  <a:lstStyle/>
                  <a:p>
                    <a:fld id="{B503DEE1-055B-4A1B-B07B-F95A28616F6C}" type="CELLRANGE">
                      <a:rPr lang="es-ES"/>
                      <a:pPr/>
                      <a:t>[CELLRANGE]</a:t>
                    </a:fld>
                    <a:endParaRPr lang="es-E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7926-4553-9F22-74A22815F858}"/>
                </c:ext>
              </c:extLst>
            </c:dLbl>
            <c:dLbl>
              <c:idx val="8"/>
              <c:tx>
                <c:rich>
                  <a:bodyPr/>
                  <a:lstStyle/>
                  <a:p>
                    <a:fld id="{2D9808B5-5B38-4795-8DC1-58F812F30969}" type="CELLRANGE">
                      <a:rPr lang="es-ES"/>
                      <a:pPr/>
                      <a:t>[CELLRANGE]</a:t>
                    </a:fld>
                    <a:endParaRPr lang="es-E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926-4553-9F22-74A22815F85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'📊Emojis en tus Excel '!$A$2:$A$10</c:f>
              <c:strCache>
                <c:ptCount val="9"/>
                <c:pt idx="0">
                  <c:v>Jadon</c:v>
                </c:pt>
                <c:pt idx="1">
                  <c:v>Kaitlynn</c:v>
                </c:pt>
                <c:pt idx="2">
                  <c:v>Charles</c:v>
                </c:pt>
                <c:pt idx="3">
                  <c:v>Angel</c:v>
                </c:pt>
                <c:pt idx="4">
                  <c:v>Reid</c:v>
                </c:pt>
                <c:pt idx="5">
                  <c:v>Ann</c:v>
                </c:pt>
                <c:pt idx="6">
                  <c:v>Cassidy</c:v>
                </c:pt>
                <c:pt idx="7">
                  <c:v>Shamar</c:v>
                </c:pt>
                <c:pt idx="8">
                  <c:v>Tatiana</c:v>
                </c:pt>
              </c:strCache>
            </c:strRef>
          </c:cat>
          <c:val>
            <c:numRef>
              <c:f>'📊Emojis en tus Excel '!$B$2:$B$10</c:f>
              <c:numCache>
                <c:formatCode>General</c:formatCode>
                <c:ptCount val="9"/>
                <c:pt idx="0">
                  <c:v>2</c:v>
                </c:pt>
                <c:pt idx="1">
                  <c:v>6</c:v>
                </c:pt>
                <c:pt idx="2">
                  <c:v>6</c:v>
                </c:pt>
                <c:pt idx="3">
                  <c:v>6</c:v>
                </c:pt>
                <c:pt idx="4">
                  <c:v>6</c:v>
                </c:pt>
                <c:pt idx="5">
                  <c:v>6</c:v>
                </c:pt>
                <c:pt idx="6">
                  <c:v>7</c:v>
                </c:pt>
                <c:pt idx="7">
                  <c:v>4</c:v>
                </c:pt>
                <c:pt idx="8">
                  <c:v>6</c:v>
                </c:pt>
              </c:numCache>
            </c:numRef>
          </c:val>
          <c:extLst>
            <c:ext xmlns:c15="http://schemas.microsoft.com/office/drawing/2012/chart" uri="{02D57815-91ED-43cb-92C2-25804820EDAC}">
              <c15:datalabelsRange>
                <c15:f>'📊Emojis en tus Excel '!$C$2:$C$10</c15:f>
                <c15:dlblRangeCache>
                  <c:ptCount val="9"/>
                  <c:pt idx="0">
                    <c:v>😥</c:v>
                  </c:pt>
                  <c:pt idx="1">
                    <c:v>😍</c:v>
                  </c:pt>
                  <c:pt idx="2">
                    <c:v>😍</c:v>
                  </c:pt>
                  <c:pt idx="3">
                    <c:v>😍</c:v>
                  </c:pt>
                  <c:pt idx="4">
                    <c:v>😍</c:v>
                  </c:pt>
                  <c:pt idx="5">
                    <c:v>😍</c:v>
                  </c:pt>
                  <c:pt idx="6">
                    <c:v>😍</c:v>
                  </c:pt>
                  <c:pt idx="7">
                    <c:v>😥</c:v>
                  </c:pt>
                  <c:pt idx="8">
                    <c:v>😍</c:v>
                  </c:pt>
                </c15:dlblRangeCache>
              </c15:datalabelsRange>
            </c:ext>
            <c:ext xmlns:c16="http://schemas.microsoft.com/office/drawing/2014/chart" uri="{C3380CC4-5D6E-409C-BE32-E72D297353CC}">
              <c16:uniqueId val="{00000000-7926-4553-9F22-74A22815F858}"/>
            </c:ext>
          </c:extLst>
        </c:ser>
        <c:dLbls>
          <c:dLblPos val="outEnd"/>
          <c:showLegendKey val="0"/>
          <c:showVal val="1"/>
          <c:showCatName val="0"/>
          <c:showSerName val="0"/>
          <c:showPercent val="0"/>
          <c:showBubbleSize val="0"/>
        </c:dLbls>
        <c:gapWidth val="219"/>
        <c:overlap val="-27"/>
        <c:axId val="910547344"/>
        <c:axId val="1022478960"/>
      </c:barChart>
      <c:catAx>
        <c:axId val="910547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22478960"/>
        <c:crosses val="autoZero"/>
        <c:auto val="1"/>
        <c:lblAlgn val="ctr"/>
        <c:lblOffset val="100"/>
        <c:noMultiLvlLbl val="0"/>
      </c:catAx>
      <c:valAx>
        <c:axId val="1022478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105473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3</xdr:col>
      <xdr:colOff>511901</xdr:colOff>
      <xdr:row>1</xdr:row>
      <xdr:rowOff>96882</xdr:rowOff>
    </xdr:from>
    <xdr:to>
      <xdr:col>7</xdr:col>
      <xdr:colOff>816701</xdr:colOff>
      <xdr:row>13</xdr:row>
      <xdr:rowOff>44903</xdr:rowOff>
    </xdr:to>
    <xdr:graphicFrame macro="">
      <xdr:nvGraphicFramePr>
        <xdr:cNvPr id="2" name="Gráfico 1">
          <a:extLst>
            <a:ext uri="{FF2B5EF4-FFF2-40B4-BE49-F238E27FC236}">
              <a16:creationId xmlns:a16="http://schemas.microsoft.com/office/drawing/2014/main" id="{0916F919-19EA-B52F-0479-6032CC33DE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222249</xdr:colOff>
      <xdr:row>2</xdr:row>
      <xdr:rowOff>68792</xdr:rowOff>
    </xdr:from>
    <xdr:to>
      <xdr:col>11</xdr:col>
      <xdr:colOff>193887</xdr:colOff>
      <xdr:row>6</xdr:row>
      <xdr:rowOff>2965</xdr:rowOff>
    </xdr:to>
    <xdr:pic>
      <xdr:nvPicPr>
        <xdr:cNvPr id="2" name="Gráfico 1" descr="Diana contorno">
          <a:extLst>
            <a:ext uri="{FF2B5EF4-FFF2-40B4-BE49-F238E27FC236}">
              <a16:creationId xmlns:a16="http://schemas.microsoft.com/office/drawing/2014/main" id="{F2654EFD-F0AF-4EDE-86D1-697181DFFC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75974" y="459317"/>
          <a:ext cx="1038438" cy="7247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982744</xdr:colOff>
      <xdr:row>12</xdr:row>
      <xdr:rowOff>180974</xdr:rowOff>
    </xdr:to>
    <xdr:pic>
      <xdr:nvPicPr>
        <xdr:cNvPr id="2" name="Imagen 1">
          <a:extLst>
            <a:ext uri="{FF2B5EF4-FFF2-40B4-BE49-F238E27FC236}">
              <a16:creationId xmlns:a16="http://schemas.microsoft.com/office/drawing/2014/main" id="{EB3EACDB-6490-4A0C-ADC1-7E403C8B8E53}"/>
            </a:ext>
          </a:extLst>
        </xdr:cNvPr>
        <xdr:cNvPicPr>
          <a:picLocks noChangeAspect="1"/>
        </xdr:cNvPicPr>
      </xdr:nvPicPr>
      <xdr:blipFill>
        <a:blip xmlns:r="http://schemas.openxmlformats.org/officeDocument/2006/relationships" r:embed="rId1"/>
        <a:stretch>
          <a:fillRect/>
        </a:stretch>
      </xdr:blipFill>
      <xdr:spPr>
        <a:xfrm>
          <a:off x="0" y="0"/>
          <a:ext cx="7383544" cy="3038474"/>
        </a:xfrm>
        <a:prstGeom prst="rect">
          <a:avLst/>
        </a:prstGeom>
      </xdr:spPr>
    </xdr:pic>
    <xdr:clientData/>
  </xdr:twoCellAnchor>
  <xdr:twoCellAnchor editAs="oneCell">
    <xdr:from>
      <xdr:col>0</xdr:col>
      <xdr:colOff>0</xdr:colOff>
      <xdr:row>12</xdr:row>
      <xdr:rowOff>180975</xdr:rowOff>
    </xdr:from>
    <xdr:to>
      <xdr:col>6</xdr:col>
      <xdr:colOff>971550</xdr:colOff>
      <xdr:row>24</xdr:row>
      <xdr:rowOff>166605</xdr:rowOff>
    </xdr:to>
    <xdr:pic>
      <xdr:nvPicPr>
        <xdr:cNvPr id="3" name="Imagen 2">
          <a:extLst>
            <a:ext uri="{FF2B5EF4-FFF2-40B4-BE49-F238E27FC236}">
              <a16:creationId xmlns:a16="http://schemas.microsoft.com/office/drawing/2014/main" id="{5C147F87-01B4-4C4D-B8AC-DE9410A2D8F4}"/>
            </a:ext>
          </a:extLst>
        </xdr:cNvPr>
        <xdr:cNvPicPr>
          <a:picLocks noChangeAspect="1"/>
        </xdr:cNvPicPr>
      </xdr:nvPicPr>
      <xdr:blipFill>
        <a:blip xmlns:r="http://schemas.openxmlformats.org/officeDocument/2006/relationships" r:embed="rId2"/>
        <a:stretch>
          <a:fillRect/>
        </a:stretch>
      </xdr:blipFill>
      <xdr:spPr>
        <a:xfrm>
          <a:off x="0" y="3038475"/>
          <a:ext cx="7372350" cy="2843130"/>
        </a:xfrm>
        <a:prstGeom prst="rect">
          <a:avLst/>
        </a:prstGeom>
      </xdr:spPr>
    </xdr:pic>
    <xdr:clientData/>
  </xdr:twoCellAnchor>
  <xdr:twoCellAnchor editAs="oneCell">
    <xdr:from>
      <xdr:col>6</xdr:col>
      <xdr:colOff>342900</xdr:colOff>
      <xdr:row>0</xdr:row>
      <xdr:rowOff>0</xdr:rowOff>
    </xdr:from>
    <xdr:to>
      <xdr:col>13</xdr:col>
      <xdr:colOff>5078</xdr:colOff>
      <xdr:row>6</xdr:row>
      <xdr:rowOff>228600</xdr:rowOff>
    </xdr:to>
    <xdr:pic>
      <xdr:nvPicPr>
        <xdr:cNvPr id="4" name="Imagen 3">
          <a:extLst>
            <a:ext uri="{FF2B5EF4-FFF2-40B4-BE49-F238E27FC236}">
              <a16:creationId xmlns:a16="http://schemas.microsoft.com/office/drawing/2014/main" id="{F43176D2-5AEA-4CF2-8860-A3C94DCA6491}"/>
            </a:ext>
          </a:extLst>
        </xdr:cNvPr>
        <xdr:cNvPicPr>
          <a:picLocks noChangeAspect="1"/>
        </xdr:cNvPicPr>
      </xdr:nvPicPr>
      <xdr:blipFill>
        <a:blip xmlns:r="http://schemas.openxmlformats.org/officeDocument/2006/relationships" r:embed="rId3"/>
        <a:stretch>
          <a:fillRect/>
        </a:stretch>
      </xdr:blipFill>
      <xdr:spPr>
        <a:xfrm>
          <a:off x="6743700" y="0"/>
          <a:ext cx="7129778" cy="1657350"/>
        </a:xfrm>
        <a:prstGeom prst="rect">
          <a:avLst/>
        </a:prstGeom>
      </xdr:spPr>
    </xdr:pic>
    <xdr:clientData/>
  </xdr:twoCellAnchor>
  <xdr:twoCellAnchor editAs="oneCell">
    <xdr:from>
      <xdr:col>6</xdr:col>
      <xdr:colOff>866775</xdr:colOff>
      <xdr:row>6</xdr:row>
      <xdr:rowOff>200024</xdr:rowOff>
    </xdr:from>
    <xdr:to>
      <xdr:col>12</xdr:col>
      <xdr:colOff>495301</xdr:colOff>
      <xdr:row>13</xdr:row>
      <xdr:rowOff>122018</xdr:rowOff>
    </xdr:to>
    <xdr:pic>
      <xdr:nvPicPr>
        <xdr:cNvPr id="5" name="Imagen 4">
          <a:extLst>
            <a:ext uri="{FF2B5EF4-FFF2-40B4-BE49-F238E27FC236}">
              <a16:creationId xmlns:a16="http://schemas.microsoft.com/office/drawing/2014/main" id="{EBD61A1F-6015-461E-9A11-1CF0E9FA2185}"/>
            </a:ext>
          </a:extLst>
        </xdr:cNvPr>
        <xdr:cNvPicPr>
          <a:picLocks noChangeAspect="1"/>
        </xdr:cNvPicPr>
      </xdr:nvPicPr>
      <xdr:blipFill>
        <a:blip xmlns:r="http://schemas.openxmlformats.org/officeDocument/2006/relationships" r:embed="rId4"/>
        <a:stretch>
          <a:fillRect/>
        </a:stretch>
      </xdr:blipFill>
      <xdr:spPr>
        <a:xfrm>
          <a:off x="7267575" y="1628774"/>
          <a:ext cx="6029326" cy="1588869"/>
        </a:xfrm>
        <a:prstGeom prst="rect">
          <a:avLst/>
        </a:prstGeom>
      </xdr:spPr>
    </xdr:pic>
    <xdr:clientData/>
  </xdr:twoCellAnchor>
  <xdr:twoCellAnchor editAs="oneCell">
    <xdr:from>
      <xdr:col>6</xdr:col>
      <xdr:colOff>923924</xdr:colOff>
      <xdr:row>13</xdr:row>
      <xdr:rowOff>85723</xdr:rowOff>
    </xdr:from>
    <xdr:to>
      <xdr:col>12</xdr:col>
      <xdr:colOff>819150</xdr:colOff>
      <xdr:row>21</xdr:row>
      <xdr:rowOff>48642</xdr:rowOff>
    </xdr:to>
    <xdr:pic>
      <xdr:nvPicPr>
        <xdr:cNvPr id="6" name="Imagen 5">
          <a:extLst>
            <a:ext uri="{FF2B5EF4-FFF2-40B4-BE49-F238E27FC236}">
              <a16:creationId xmlns:a16="http://schemas.microsoft.com/office/drawing/2014/main" id="{BCE0FBE1-F5A8-47B0-9F85-C247FDFB5B19}"/>
            </a:ext>
          </a:extLst>
        </xdr:cNvPr>
        <xdr:cNvPicPr>
          <a:picLocks noChangeAspect="1"/>
        </xdr:cNvPicPr>
      </xdr:nvPicPr>
      <xdr:blipFill>
        <a:blip xmlns:r="http://schemas.openxmlformats.org/officeDocument/2006/relationships" r:embed="rId5"/>
        <a:stretch>
          <a:fillRect/>
        </a:stretch>
      </xdr:blipFill>
      <xdr:spPr>
        <a:xfrm>
          <a:off x="7324724" y="3181348"/>
          <a:ext cx="6296026" cy="1867919"/>
        </a:xfrm>
        <a:prstGeom prst="rect">
          <a:avLst/>
        </a:prstGeom>
      </xdr:spPr>
    </xdr:pic>
    <xdr:clientData/>
  </xdr:twoCellAnchor>
  <xdr:twoCellAnchor editAs="oneCell">
    <xdr:from>
      <xdr:col>12</xdr:col>
      <xdr:colOff>628650</xdr:colOff>
      <xdr:row>0</xdr:row>
      <xdr:rowOff>19050</xdr:rowOff>
    </xdr:from>
    <xdr:to>
      <xdr:col>16</xdr:col>
      <xdr:colOff>47625</xdr:colOff>
      <xdr:row>11</xdr:row>
      <xdr:rowOff>155871</xdr:rowOff>
    </xdr:to>
    <xdr:pic>
      <xdr:nvPicPr>
        <xdr:cNvPr id="7" name="Imagen 6">
          <a:extLst>
            <a:ext uri="{FF2B5EF4-FFF2-40B4-BE49-F238E27FC236}">
              <a16:creationId xmlns:a16="http://schemas.microsoft.com/office/drawing/2014/main" id="{BEF45781-8EC4-43A6-B25E-FB0411D26B18}"/>
            </a:ext>
          </a:extLst>
        </xdr:cNvPr>
        <xdr:cNvPicPr>
          <a:picLocks noChangeAspect="1"/>
        </xdr:cNvPicPr>
      </xdr:nvPicPr>
      <xdr:blipFill>
        <a:blip xmlns:r="http://schemas.openxmlformats.org/officeDocument/2006/relationships" r:embed="rId6"/>
        <a:stretch>
          <a:fillRect/>
        </a:stretch>
      </xdr:blipFill>
      <xdr:spPr>
        <a:xfrm>
          <a:off x="13430250" y="19050"/>
          <a:ext cx="3686175" cy="2756196"/>
        </a:xfrm>
        <a:prstGeom prst="rect">
          <a:avLst/>
        </a:prstGeom>
      </xdr:spPr>
    </xdr:pic>
    <xdr:clientData/>
  </xdr:twoCellAnchor>
  <xdr:twoCellAnchor editAs="oneCell">
    <xdr:from>
      <xdr:col>0</xdr:col>
      <xdr:colOff>11430</xdr:colOff>
      <xdr:row>24</xdr:row>
      <xdr:rowOff>104775</xdr:rowOff>
    </xdr:from>
    <xdr:to>
      <xdr:col>3</xdr:col>
      <xdr:colOff>587271</xdr:colOff>
      <xdr:row>29</xdr:row>
      <xdr:rowOff>153961</xdr:rowOff>
    </xdr:to>
    <xdr:pic>
      <xdr:nvPicPr>
        <xdr:cNvPr id="8" name="Imagen 7">
          <a:extLst>
            <a:ext uri="{FF2B5EF4-FFF2-40B4-BE49-F238E27FC236}">
              <a16:creationId xmlns:a16="http://schemas.microsoft.com/office/drawing/2014/main" id="{5F61735F-8C93-430C-A155-30E7755CD6FA}"/>
            </a:ext>
          </a:extLst>
        </xdr:cNvPr>
        <xdr:cNvPicPr>
          <a:picLocks noChangeAspect="1"/>
        </xdr:cNvPicPr>
      </xdr:nvPicPr>
      <xdr:blipFill>
        <a:blip xmlns:r="http://schemas.openxmlformats.org/officeDocument/2006/relationships" r:embed="rId7"/>
        <a:stretch>
          <a:fillRect/>
        </a:stretch>
      </xdr:blipFill>
      <xdr:spPr>
        <a:xfrm>
          <a:off x="11430" y="5819775"/>
          <a:ext cx="3776241" cy="1239811"/>
        </a:xfrm>
        <a:prstGeom prst="rect">
          <a:avLst/>
        </a:prstGeom>
      </xdr:spPr>
    </xdr:pic>
    <xdr:clientData/>
  </xdr:twoCellAnchor>
  <xdr:twoCellAnchor editAs="oneCell">
    <xdr:from>
      <xdr:col>3</xdr:col>
      <xdr:colOff>581025</xdr:colOff>
      <xdr:row>24</xdr:row>
      <xdr:rowOff>129540</xdr:rowOff>
    </xdr:from>
    <xdr:to>
      <xdr:col>7</xdr:col>
      <xdr:colOff>108999</xdr:colOff>
      <xdr:row>28</xdr:row>
      <xdr:rowOff>66675</xdr:rowOff>
    </xdr:to>
    <xdr:pic>
      <xdr:nvPicPr>
        <xdr:cNvPr id="9" name="Imagen 8">
          <a:extLst>
            <a:ext uri="{FF2B5EF4-FFF2-40B4-BE49-F238E27FC236}">
              <a16:creationId xmlns:a16="http://schemas.microsoft.com/office/drawing/2014/main" id="{804DEA33-1C5F-4134-BE57-2DDED2EB959F}"/>
            </a:ext>
          </a:extLst>
        </xdr:cNvPr>
        <xdr:cNvPicPr>
          <a:picLocks noChangeAspect="1"/>
        </xdr:cNvPicPr>
      </xdr:nvPicPr>
      <xdr:blipFill>
        <a:blip xmlns:r="http://schemas.openxmlformats.org/officeDocument/2006/relationships" r:embed="rId8"/>
        <a:stretch>
          <a:fillRect/>
        </a:stretch>
      </xdr:blipFill>
      <xdr:spPr>
        <a:xfrm>
          <a:off x="3781425" y="5844540"/>
          <a:ext cx="3795174" cy="889635"/>
        </a:xfrm>
        <a:prstGeom prst="rect">
          <a:avLst/>
        </a:prstGeom>
      </xdr:spPr>
    </xdr:pic>
    <xdr:clientData/>
  </xdr:twoCellAnchor>
  <xdr:twoCellAnchor editAs="oneCell">
    <xdr:from>
      <xdr:col>12</xdr:col>
      <xdr:colOff>781050</xdr:colOff>
      <xdr:row>10</xdr:row>
      <xdr:rowOff>200025</xdr:rowOff>
    </xdr:from>
    <xdr:to>
      <xdr:col>15</xdr:col>
      <xdr:colOff>743235</xdr:colOff>
      <xdr:row>29</xdr:row>
      <xdr:rowOff>103238</xdr:rowOff>
    </xdr:to>
    <xdr:pic>
      <xdr:nvPicPr>
        <xdr:cNvPr id="10" name="Imagen 9">
          <a:extLst>
            <a:ext uri="{FF2B5EF4-FFF2-40B4-BE49-F238E27FC236}">
              <a16:creationId xmlns:a16="http://schemas.microsoft.com/office/drawing/2014/main" id="{E9CA7DC4-9172-4F95-BF01-36A53B1225DC}"/>
            </a:ext>
          </a:extLst>
        </xdr:cNvPr>
        <xdr:cNvPicPr>
          <a:picLocks noChangeAspect="1"/>
        </xdr:cNvPicPr>
      </xdr:nvPicPr>
      <xdr:blipFill>
        <a:blip xmlns:r="http://schemas.openxmlformats.org/officeDocument/2006/relationships" r:embed="rId9"/>
        <a:stretch>
          <a:fillRect/>
        </a:stretch>
      </xdr:blipFill>
      <xdr:spPr>
        <a:xfrm>
          <a:off x="13582650" y="2581275"/>
          <a:ext cx="3162585" cy="4427588"/>
        </a:xfrm>
        <a:prstGeom prst="rect">
          <a:avLst/>
        </a:prstGeom>
      </xdr:spPr>
    </xdr:pic>
    <xdr:clientData/>
  </xdr:twoCellAnchor>
  <xdr:twoCellAnchor editAs="oneCell">
    <xdr:from>
      <xdr:col>7</xdr:col>
      <xdr:colOff>200025</xdr:colOff>
      <xdr:row>21</xdr:row>
      <xdr:rowOff>29471</xdr:rowOff>
    </xdr:from>
    <xdr:to>
      <xdr:col>11</xdr:col>
      <xdr:colOff>714375</xdr:colOff>
      <xdr:row>30</xdr:row>
      <xdr:rowOff>7782</xdr:rowOff>
    </xdr:to>
    <xdr:pic>
      <xdr:nvPicPr>
        <xdr:cNvPr id="11" name="Imagen 10">
          <a:extLst>
            <a:ext uri="{FF2B5EF4-FFF2-40B4-BE49-F238E27FC236}">
              <a16:creationId xmlns:a16="http://schemas.microsoft.com/office/drawing/2014/main" id="{A39C9077-FEEB-4B40-832A-29A500661197}"/>
            </a:ext>
          </a:extLst>
        </xdr:cNvPr>
        <xdr:cNvPicPr>
          <a:picLocks noChangeAspect="1"/>
        </xdr:cNvPicPr>
      </xdr:nvPicPr>
      <xdr:blipFill>
        <a:blip xmlns:r="http://schemas.openxmlformats.org/officeDocument/2006/relationships" r:embed="rId10"/>
        <a:stretch>
          <a:fillRect/>
        </a:stretch>
      </xdr:blipFill>
      <xdr:spPr>
        <a:xfrm>
          <a:off x="7667625" y="5030096"/>
          <a:ext cx="4781550" cy="21214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2879b9ce36d4eb85/4%20KILLERS%20WEBINARS/2024/01%20LANZAMIENTO%20ENERO%20JUEGOS%20INVIERNO/DIRECTOS/SESION%20LIVE%20JUEVES%201%20DE%20FEBRERO/Fichero%20Sesi&#243;n%20Jueves%201.xlsx" TargetMode="External"/><Relationship Id="rId1" Type="http://schemas.openxmlformats.org/officeDocument/2006/relationships/externalLinkPath" Target="/2879b9ce36d4eb85/4%20KILLERS%20WEBINARS/2024/01%20LANZAMIENTO%20ENERO%20JUEGOS%20INVIERNO/DIRECTOS/SESION%20LIVE%20JUEVES%201%20DE%20FEBRERO/Fichero%20Sesi&#243;n%20Jueves%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879b9ce36d4eb85/4-consultoria%20y%20formacion/FORMACION%20A%20EMPRESAS/Formacion%20Intensivo%20Excel%20Edicion%202/6&#170;%20Clase/Creacion%20de%20plantill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llenar celdas en blanco "/>
      <sheetName val="Atajo para sumar en Excel"/>
      <sheetName val="Formularios"/>
      <sheetName val="Agrupaciones"/>
      <sheetName val="Seleccionar Celdas y copiar dat"/>
      <sheetName val="Lista Valid Depend I"/>
      <sheetName val="Lista Valid Depend II"/>
      <sheetName val="Transponer"/>
      <sheetName val="Ocultar hojas"/>
      <sheetName val="Insertar un Check"/>
      <sheetName val="Grafico de velocimetro"/>
      <sheetName val="Minigráficos"/>
      <sheetName val="Usar la cámara en Excel"/>
    </sheetNames>
    <sheetDataSet>
      <sheetData sheetId="0" refreshError="1"/>
      <sheetData sheetId="1" refreshError="1"/>
      <sheetData sheetId="2" refreshError="1"/>
      <sheetData sheetId="3" refreshError="1"/>
      <sheetData sheetId="4" refreshError="1"/>
      <sheetData sheetId="5">
        <row r="2">
          <cell r="E2" t="str">
            <v>Madrid</v>
          </cell>
        </row>
        <row r="3">
          <cell r="E3" t="str">
            <v>Barcelona</v>
          </cell>
        </row>
        <row r="4">
          <cell r="E4" t="str">
            <v>Tenerife</v>
          </cell>
        </row>
        <row r="5">
          <cell r="E5" t="str">
            <v>Fuerteventura</v>
          </cell>
        </row>
        <row r="6">
          <cell r="E6" t="str">
            <v>Sevilla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sheetName val="Plantilla 2"/>
    </sheetNames>
    <sheetDataSet>
      <sheetData sheetId="0"/>
      <sheetData sheetId="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C19D09-2235-4314-A701-B84D64B3ADA9}" name="TablaVentas4" displayName="TablaVentas4" ref="A1:G131" totalsRowShown="0" headerRowDxfId="38" dataDxfId="37">
  <autoFilter ref="A1:G131" xr:uid="{E9C19D09-2235-4314-A701-B84D64B3ADA9}"/>
  <tableColumns count="7">
    <tableColumn id="1" xr3:uid="{059C9725-011E-4AAE-8793-342AB24A9F02}" name="Meses" dataDxfId="36"/>
    <tableColumn id="2" xr3:uid="{B8458990-C76A-43A4-B40D-DB2A79ECA240}" name="Producto" dataDxfId="35"/>
    <tableColumn id="3" xr3:uid="{1CECE68E-2086-4FD0-A1A2-140162F74FCB}" name="Provincia" dataDxfId="34"/>
    <tableColumn id="4" xr3:uid="{5D8FB1CF-9352-45E2-B1F6-95DF00D31FFD}" name="Tienda" dataDxfId="33"/>
    <tableColumn id="5" xr3:uid="{A150844B-8E18-4FAD-B385-A9F70A839A12}" name="Departamento" dataDxfId="32"/>
    <tableColumn id="6" xr3:uid="{B2A94A10-1F10-4518-ADBC-C6B968FCEA0E}" name="Ventas" dataDxfId="31" dataCellStyle="Moneda"/>
    <tableColumn id="7" xr3:uid="{7D0706B8-E36E-4CC5-8C2B-B62304D616FD}" name="Beneficio" dataDxfId="30" dataCellStyle="Moned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8FD2806-63C1-44C0-9231-8F64AC80E8E0}" name="Tabla23" displayName="Tabla23" ref="A1:G149" totalsRowShown="0" headerRowDxfId="29" dataDxfId="28">
  <autoFilter ref="A1:G149" xr:uid="{35988B97-B89F-4E0B-B5F4-EBD05C6540CF}"/>
  <tableColumns count="7">
    <tableColumn id="1" xr3:uid="{6E691299-18E4-445B-BE43-600EE3C0E5C3}" name="Meses" dataDxfId="27"/>
    <tableColumn id="2" xr3:uid="{C9AD17B1-CE83-4AFB-A2C4-E3ED2DF12E22}" name="Producto" dataDxfId="26"/>
    <tableColumn id="3" xr3:uid="{5B3853A3-C967-4B18-952E-420CAF1801C2}" name="Provincia" dataDxfId="25"/>
    <tableColumn id="4" xr3:uid="{F77322CB-DBDA-4F28-B4A7-173998A69CB0}" name="Tienda" dataDxfId="24"/>
    <tableColumn id="5" xr3:uid="{94880ECB-05A7-4DD7-9CEB-D903D124E5C5}" name="Departamento" dataDxfId="23"/>
    <tableColumn id="6" xr3:uid="{2FFD3391-7299-4A5B-8815-E37C6B449F28}" name="Ventas" dataDxfId="22" dataCellStyle="Moneda"/>
    <tableColumn id="7" xr3:uid="{75A419EB-D3AB-4C4E-9E82-3AC1ADDE3D28}" name="Beneficio" dataDxfId="21" dataCellStyle="Moned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0088FFA-03D8-4DA7-B38F-A3FDB00D31A7}" name="Tabla238" displayName="Tabla238" ref="A1:G149" totalsRowShown="0" headerRowDxfId="20" dataDxfId="19">
  <autoFilter ref="A1:G149" xr:uid="{35988B97-B89F-4E0B-B5F4-EBD05C6540CF}"/>
  <tableColumns count="7">
    <tableColumn id="1" xr3:uid="{9C0144D8-6B8B-442B-9FE4-7DB9E456F67B}" name="Meses" dataDxfId="18"/>
    <tableColumn id="2" xr3:uid="{E5B257B4-D657-49FC-B40C-644349FCAD50}" name="Producto" dataDxfId="17"/>
    <tableColumn id="3" xr3:uid="{F62DBA2A-E23D-4110-828D-FA0F562B8C30}" name="Provincia" dataDxfId="16"/>
    <tableColumn id="4" xr3:uid="{6DE0EE40-72E6-4E74-B927-331EB5B1507C}" name="Tienda" dataDxfId="15"/>
    <tableColumn id="5" xr3:uid="{B9B53979-0C70-4C19-ACE7-54C6DE84199C}" name="Departamento" dataDxfId="14"/>
    <tableColumn id="6" xr3:uid="{1D8CE986-0484-416C-B836-45014E9BF213}" name="Ventas" dataDxfId="13" dataCellStyle="Moneda"/>
    <tableColumn id="7" xr3:uid="{023A9D4A-D967-4803-AB17-5A9284E93C20}" name="Beneficio" dataDxfId="12" dataCellStyle="Moned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C6485D3-7416-45D7-AC59-AECBBCD6EB12}" name="TablaVentas5" displayName="TablaVentas5" ref="A1:J131" totalsRowShown="0" headerRowDxfId="11" dataDxfId="10">
  <autoFilter ref="A1:J131" xr:uid="{8C6485D3-7416-45D7-AC59-AECBBCD6EB12}"/>
  <tableColumns count="10">
    <tableColumn id="1" xr3:uid="{304C49CC-3FB4-4CA9-A041-BD3D9C7C8D4A}" name="Fechas" dataDxfId="9"/>
    <tableColumn id="2" xr3:uid="{5C4D3925-B9D5-4D71-8DF7-8CA87A13CFBC}" name="Producto" dataDxfId="8"/>
    <tableColumn id="3" xr3:uid="{67FAC650-D699-4025-AD7F-48C6691CBB89}" name="Provincia" dataDxfId="7"/>
    <tableColumn id="4" xr3:uid="{816505EA-13B3-4EF4-A4D8-4F2E06F18829}" name="Tienda" dataDxfId="6"/>
    <tableColumn id="5" xr3:uid="{7A999626-B11A-4EA4-AD6F-B07500B86C13}" name="Departamento" dataDxfId="5"/>
    <tableColumn id="6" xr3:uid="{365A7269-551F-40DA-A120-28F01A5D3E93}" name="Ventas" dataDxfId="4" dataCellStyle="Moneda"/>
    <tableColumn id="7" xr3:uid="{D1F7FB40-7845-48D0-93F2-414E610CBD7C}" name="Beneficio" dataDxfId="3" dataCellStyle="Moneda"/>
    <tableColumn id="8" xr3:uid="{77EC7F41-3526-4BC8-9A84-0F7495E3C563}" name="mes" dataDxfId="2"/>
    <tableColumn id="9" xr3:uid="{0207F219-F65B-4840-8568-B72B9D953D9F}" name="Dia" dataDxfId="1"/>
    <tableColumn id="10" xr3:uid="{205A8388-36C0-442F-A786-A40BA922F22B}" name="Nº semana" dataDxfId="0"/>
  </tableColumns>
  <tableStyleInfo name="TableStyleMedium7"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BA5BEF3-4D38-4D57-8B79-EDD010813CC7}">
  <we:reference id="wa200005502" version="1.0.0.11" store="es-ES" storeType="OMEX"/>
  <we:alternateReferences>
    <we:reference id="WA200005502" version="1.0.0.11" store="" storeType="OMEX"/>
  </we:alternateReferences>
  <we:properties>
    <we:property name="docId" value="&quot;SSYwqMqjf_T0_VdNqD5QQ&quot;"/>
  </we:properties>
  <we:bindings/>
  <we:snapshot xmlns:r="http://schemas.openxmlformats.org/officeDocument/2006/relationships"/>
  <we:extLs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7C36-974F-4529-A09C-97C0A27AA57D}">
  <sheetPr codeName="Hoja3"/>
  <dimension ref="A1:C10"/>
  <sheetViews>
    <sheetView tabSelected="1" zoomScale="140" zoomScaleNormal="140" workbookViewId="0">
      <selection activeCell="B2" sqref="B2:C10"/>
    </sheetView>
  </sheetViews>
  <sheetFormatPr baseColWidth="10" defaultRowHeight="18.75" x14ac:dyDescent="0.3"/>
  <cols>
    <col min="1" max="1" width="29.09765625" bestFit="1" customWidth="1"/>
    <col min="2" max="2" width="17.796875" bestFit="1" customWidth="1"/>
    <col min="3" max="3" width="18.09765625" bestFit="1" customWidth="1"/>
    <col min="4" max="4" width="18.59765625" bestFit="1" customWidth="1"/>
  </cols>
  <sheetData>
    <row r="1" spans="1:3" x14ac:dyDescent="0.3">
      <c r="A1" s="13" t="s">
        <v>11</v>
      </c>
      <c r="B1" s="13" t="s">
        <v>12</v>
      </c>
      <c r="C1" s="13" t="s">
        <v>13</v>
      </c>
    </row>
    <row r="2" spans="1:3" x14ac:dyDescent="0.3">
      <c r="A2" t="s">
        <v>14</v>
      </c>
      <c r="C2" s="56"/>
    </row>
    <row r="3" spans="1:3" x14ac:dyDescent="0.3">
      <c r="A3" t="s">
        <v>15</v>
      </c>
      <c r="C3" s="56"/>
    </row>
    <row r="4" spans="1:3" x14ac:dyDescent="0.3">
      <c r="A4" t="s">
        <v>16</v>
      </c>
      <c r="C4" s="56"/>
    </row>
    <row r="5" spans="1:3" x14ac:dyDescent="0.3">
      <c r="A5" t="s">
        <v>17</v>
      </c>
      <c r="C5" s="56"/>
    </row>
    <row r="6" spans="1:3" x14ac:dyDescent="0.3">
      <c r="A6" t="s">
        <v>18</v>
      </c>
      <c r="C6" s="56"/>
    </row>
    <row r="7" spans="1:3" x14ac:dyDescent="0.3">
      <c r="A7" t="s">
        <v>19</v>
      </c>
      <c r="C7" s="56"/>
    </row>
    <row r="8" spans="1:3" x14ac:dyDescent="0.3">
      <c r="A8" t="s">
        <v>20</v>
      </c>
      <c r="C8" s="56"/>
    </row>
    <row r="9" spans="1:3" x14ac:dyDescent="0.3">
      <c r="A9" t="s">
        <v>21</v>
      </c>
      <c r="C9" s="56"/>
    </row>
    <row r="10" spans="1:3" x14ac:dyDescent="0.3">
      <c r="A10" t="s">
        <v>22</v>
      </c>
      <c r="C10" s="5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EF2EB-456E-4189-B9DC-3F8A232F045C}">
  <sheetPr codeName="Hoja4"/>
  <dimension ref="A1:D19"/>
  <sheetViews>
    <sheetView zoomScale="140" zoomScaleNormal="140" workbookViewId="0">
      <selection activeCell="A3" sqref="A3"/>
    </sheetView>
  </sheetViews>
  <sheetFormatPr baseColWidth="10" defaultRowHeight="18.75" x14ac:dyDescent="0.3"/>
  <cols>
    <col min="1" max="1" width="12.8984375" style="10" customWidth="1"/>
    <col min="2" max="2" width="11.59765625" style="10" bestFit="1" customWidth="1"/>
    <col min="3" max="3" width="8.09765625" style="11" bestFit="1" customWidth="1"/>
    <col min="4" max="4" width="8.296875" style="11" customWidth="1"/>
  </cols>
  <sheetData>
    <row r="1" spans="1:4" x14ac:dyDescent="0.3">
      <c r="A1" s="14" t="s">
        <v>25</v>
      </c>
      <c r="B1" s="14" t="s">
        <v>27</v>
      </c>
      <c r="C1" s="15" t="s">
        <v>28</v>
      </c>
      <c r="D1" s="15" t="s">
        <v>29</v>
      </c>
    </row>
    <row r="2" spans="1:4" x14ac:dyDescent="0.3">
      <c r="A2" s="10" t="s">
        <v>2</v>
      </c>
      <c r="B2" s="10" t="s">
        <v>32</v>
      </c>
      <c r="C2" s="11">
        <v>1342</v>
      </c>
      <c r="D2" s="11">
        <v>976.29632953074656</v>
      </c>
    </row>
    <row r="3" spans="1:4" x14ac:dyDescent="0.3">
      <c r="B3" s="10" t="s">
        <v>32</v>
      </c>
      <c r="C3" s="11">
        <v>3903</v>
      </c>
      <c r="D3" s="11">
        <v>3744.6865209165185</v>
      </c>
    </row>
    <row r="4" spans="1:4" x14ac:dyDescent="0.3">
      <c r="B4" s="10" t="s">
        <v>32</v>
      </c>
      <c r="C4" s="11">
        <v>1518</v>
      </c>
      <c r="D4" s="11">
        <v>89.232336436251245</v>
      </c>
    </row>
    <row r="5" spans="1:4" x14ac:dyDescent="0.3">
      <c r="B5" s="10" t="s">
        <v>32</v>
      </c>
      <c r="C5" s="11">
        <v>3639</v>
      </c>
      <c r="D5" s="11">
        <v>3267.2287557834707</v>
      </c>
    </row>
    <row r="6" spans="1:4" x14ac:dyDescent="0.3">
      <c r="B6" s="10" t="s">
        <v>32</v>
      </c>
      <c r="C6" s="11">
        <v>7884</v>
      </c>
      <c r="D6" s="11">
        <v>5322.0999961928583</v>
      </c>
    </row>
    <row r="7" spans="1:4" x14ac:dyDescent="0.3">
      <c r="A7" s="10" t="s">
        <v>4</v>
      </c>
      <c r="B7" s="10" t="s">
        <v>56</v>
      </c>
      <c r="C7" s="11">
        <v>2248</v>
      </c>
      <c r="D7" s="11">
        <v>411.45302265902967</v>
      </c>
    </row>
    <row r="8" spans="1:4" x14ac:dyDescent="0.3">
      <c r="B8" s="10" t="s">
        <v>56</v>
      </c>
      <c r="C8" s="11">
        <v>2192</v>
      </c>
      <c r="D8" s="11">
        <v>1718.8121052870617</v>
      </c>
    </row>
    <row r="9" spans="1:4" x14ac:dyDescent="0.3">
      <c r="B9" s="10" t="s">
        <v>56</v>
      </c>
      <c r="C9" s="11">
        <v>1481</v>
      </c>
      <c r="D9" s="11">
        <v>145.53707292845917</v>
      </c>
    </row>
    <row r="10" spans="1:4" x14ac:dyDescent="0.3">
      <c r="B10" s="10" t="s">
        <v>32</v>
      </c>
      <c r="C10" s="11">
        <v>6895</v>
      </c>
      <c r="D10" s="11">
        <v>3266.0788121083606</v>
      </c>
    </row>
    <row r="11" spans="1:4" x14ac:dyDescent="0.3">
      <c r="A11" s="10" t="s">
        <v>61</v>
      </c>
      <c r="B11" s="10" t="s">
        <v>47</v>
      </c>
      <c r="C11" s="11">
        <v>6569</v>
      </c>
      <c r="D11" s="11">
        <v>2129.0930231875805</v>
      </c>
    </row>
    <row r="12" spans="1:4" x14ac:dyDescent="0.3">
      <c r="B12" s="10" t="s">
        <v>56</v>
      </c>
      <c r="C12" s="11">
        <v>1121</v>
      </c>
      <c r="D12" s="11">
        <v>963.07400571108622</v>
      </c>
    </row>
    <row r="13" spans="1:4" x14ac:dyDescent="0.3">
      <c r="B13" s="10" t="s">
        <v>56</v>
      </c>
      <c r="C13" s="11">
        <v>6677</v>
      </c>
      <c r="D13" s="11">
        <v>3430.9285623547903</v>
      </c>
    </row>
    <row r="14" spans="1:4" x14ac:dyDescent="0.3">
      <c r="B14" s="10" t="s">
        <v>56</v>
      </c>
      <c r="C14" s="11">
        <v>8488</v>
      </c>
      <c r="D14" s="11">
        <v>7794.1145355183899</v>
      </c>
    </row>
    <row r="15" spans="1:4" x14ac:dyDescent="0.3">
      <c r="A15" s="10" t="s">
        <v>63</v>
      </c>
      <c r="B15" s="10" t="s">
        <v>44</v>
      </c>
      <c r="C15" s="11">
        <v>3793</v>
      </c>
      <c r="D15" s="11">
        <v>27.449446770448134</v>
      </c>
    </row>
    <row r="16" spans="1:4" x14ac:dyDescent="0.3">
      <c r="B16" s="10" t="s">
        <v>47</v>
      </c>
      <c r="C16" s="11">
        <v>6341</v>
      </c>
      <c r="D16" s="11">
        <v>5061.0928965313178</v>
      </c>
    </row>
    <row r="17" spans="2:4" x14ac:dyDescent="0.3">
      <c r="B17" s="10" t="s">
        <v>47</v>
      </c>
      <c r="C17" s="11">
        <v>4953</v>
      </c>
      <c r="D17" s="11">
        <v>2387.7712326517676</v>
      </c>
    </row>
    <row r="18" spans="2:4" x14ac:dyDescent="0.3">
      <c r="B18" s="10" t="s">
        <v>47</v>
      </c>
      <c r="C18" s="11">
        <v>4029</v>
      </c>
      <c r="D18" s="11">
        <v>3715.5056557911921</v>
      </c>
    </row>
    <row r="19" spans="2:4" x14ac:dyDescent="0.3">
      <c r="B19" s="10" t="s">
        <v>47</v>
      </c>
      <c r="C19" s="11">
        <v>8564</v>
      </c>
      <c r="D19" s="11">
        <v>6945.4323907932248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EE128-7681-4751-84B1-3F1F49D00198}">
  <sheetPr codeName="Hoja5"/>
  <dimension ref="A1:E8"/>
  <sheetViews>
    <sheetView zoomScale="140" zoomScaleNormal="140" workbookViewId="0">
      <selection activeCell="G5" sqref="G5"/>
    </sheetView>
  </sheetViews>
  <sheetFormatPr baseColWidth="10" defaultRowHeight="18.75" x14ac:dyDescent="0.3"/>
  <cols>
    <col min="2" max="4" width="8.796875" customWidth="1"/>
    <col min="5" max="5" width="8.8984375" bestFit="1" customWidth="1"/>
  </cols>
  <sheetData>
    <row r="1" spans="1:5" x14ac:dyDescent="0.3">
      <c r="A1" s="16" t="s">
        <v>26</v>
      </c>
      <c r="B1" s="16" t="s">
        <v>66</v>
      </c>
      <c r="C1" s="16" t="s">
        <v>67</v>
      </c>
      <c r="D1" s="16" t="s">
        <v>68</v>
      </c>
      <c r="E1" s="16" t="s">
        <v>9</v>
      </c>
    </row>
    <row r="2" spans="1:5" x14ac:dyDescent="0.3">
      <c r="A2" s="17" t="s">
        <v>2</v>
      </c>
      <c r="B2" s="18">
        <v>150000</v>
      </c>
      <c r="C2" s="18">
        <v>200000</v>
      </c>
      <c r="D2" s="55">
        <v>15000</v>
      </c>
      <c r="E2" s="19">
        <f>SUM(B2:D2)</f>
        <v>365000</v>
      </c>
    </row>
    <row r="3" spans="1:5" x14ac:dyDescent="0.3">
      <c r="A3" s="17" t="s">
        <v>4</v>
      </c>
      <c r="B3" s="18">
        <v>175000</v>
      </c>
      <c r="C3" s="18">
        <v>225000</v>
      </c>
      <c r="D3" s="55">
        <v>158000</v>
      </c>
      <c r="E3" s="19">
        <f t="shared" ref="E3:E7" si="0">SUM(B3:D3)</f>
        <v>558000</v>
      </c>
    </row>
    <row r="4" spans="1:5" x14ac:dyDescent="0.3">
      <c r="A4" s="17" t="s">
        <v>69</v>
      </c>
      <c r="B4" s="18">
        <v>200000</v>
      </c>
      <c r="C4" s="18">
        <v>159000</v>
      </c>
      <c r="D4" s="55"/>
      <c r="E4" s="19">
        <f t="shared" si="0"/>
        <v>359000</v>
      </c>
    </row>
    <row r="5" spans="1:5" x14ac:dyDescent="0.3">
      <c r="A5" s="17" t="s">
        <v>6</v>
      </c>
      <c r="B5" s="18">
        <v>190000</v>
      </c>
      <c r="C5" s="18">
        <v>650000</v>
      </c>
      <c r="D5" s="55"/>
      <c r="E5" s="19">
        <f t="shared" si="0"/>
        <v>840000</v>
      </c>
    </row>
    <row r="6" spans="1:5" x14ac:dyDescent="0.3">
      <c r="A6" s="17" t="s">
        <v>70</v>
      </c>
      <c r="B6" s="18">
        <v>205000</v>
      </c>
      <c r="C6" s="18">
        <v>65000</v>
      </c>
      <c r="D6" s="55"/>
      <c r="E6" s="19">
        <f t="shared" si="0"/>
        <v>270000</v>
      </c>
    </row>
    <row r="7" spans="1:5" x14ac:dyDescent="0.3">
      <c r="A7" s="17" t="s">
        <v>3</v>
      </c>
      <c r="B7" s="18">
        <v>185000</v>
      </c>
      <c r="C7" s="18">
        <v>150000</v>
      </c>
      <c r="D7" s="55"/>
      <c r="E7" s="19">
        <f t="shared" si="0"/>
        <v>335000</v>
      </c>
    </row>
    <row r="8" spans="1:5" x14ac:dyDescent="0.3">
      <c r="A8" s="20" t="s">
        <v>9</v>
      </c>
      <c r="B8" s="21">
        <f>SUM(B2:B7)</f>
        <v>1105000</v>
      </c>
      <c r="C8" s="21">
        <f t="shared" ref="C8:E8" si="1">SUM(C2:C7)</f>
        <v>1449000</v>
      </c>
      <c r="D8" s="21">
        <f t="shared" si="1"/>
        <v>173000</v>
      </c>
      <c r="E8" s="21">
        <f t="shared" si="1"/>
        <v>2727000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E6ABB-DDFA-4DB3-BB02-36E34EA72893}">
  <sheetPr codeName="Hoja6"/>
  <dimension ref="A1:G131"/>
  <sheetViews>
    <sheetView zoomScale="140" zoomScaleNormal="140" workbookViewId="0">
      <selection activeCell="J2" sqref="J2"/>
    </sheetView>
  </sheetViews>
  <sheetFormatPr baseColWidth="10" defaultRowHeight="18.75" x14ac:dyDescent="0.3"/>
  <cols>
    <col min="1" max="1" width="8" style="9" customWidth="1"/>
    <col min="2" max="2" width="17.09765625" style="10" bestFit="1" customWidth="1"/>
    <col min="3" max="3" width="12.8984375" style="10" customWidth="1"/>
    <col min="4" max="4" width="5.8984375" style="10" bestFit="1" customWidth="1"/>
    <col min="5" max="5" width="11.59765625" style="10" bestFit="1" customWidth="1"/>
    <col min="6" max="6" width="8.09765625" style="11" bestFit="1" customWidth="1"/>
    <col min="7" max="7" width="8.296875" style="11" customWidth="1"/>
  </cols>
  <sheetData>
    <row r="1" spans="1:7" x14ac:dyDescent="0.3">
      <c r="A1" s="9" t="s">
        <v>23</v>
      </c>
      <c r="B1" s="10" t="s">
        <v>24</v>
      </c>
      <c r="C1" s="10" t="s">
        <v>25</v>
      </c>
      <c r="D1" s="10" t="s">
        <v>26</v>
      </c>
      <c r="E1" s="10" t="s">
        <v>27</v>
      </c>
      <c r="F1" s="11" t="s">
        <v>28</v>
      </c>
      <c r="G1" s="11" t="s">
        <v>29</v>
      </c>
    </row>
    <row r="2" spans="1:7" x14ac:dyDescent="0.3">
      <c r="A2" s="12">
        <v>44562</v>
      </c>
      <c r="B2" s="10" t="s">
        <v>30</v>
      </c>
      <c r="C2" s="10" t="s">
        <v>2</v>
      </c>
      <c r="D2" s="10" t="s">
        <v>31</v>
      </c>
      <c r="E2" s="10" t="s">
        <v>32</v>
      </c>
      <c r="F2" s="11">
        <v>1342</v>
      </c>
      <c r="G2" s="11">
        <v>976.29632953074656</v>
      </c>
    </row>
    <row r="3" spans="1:7" x14ac:dyDescent="0.3">
      <c r="A3" s="12">
        <v>44593</v>
      </c>
      <c r="B3" s="10" t="s">
        <v>33</v>
      </c>
      <c r="C3" s="10" t="s">
        <v>2</v>
      </c>
      <c r="D3" s="10" t="s">
        <v>31</v>
      </c>
      <c r="E3" s="10" t="s">
        <v>32</v>
      </c>
      <c r="F3" s="11">
        <v>3903</v>
      </c>
      <c r="G3" s="11">
        <v>3744.6865209165185</v>
      </c>
    </row>
    <row r="4" spans="1:7" x14ac:dyDescent="0.3">
      <c r="A4" s="12">
        <v>44621</v>
      </c>
      <c r="B4" s="10" t="s">
        <v>34</v>
      </c>
      <c r="C4" s="10" t="s">
        <v>2</v>
      </c>
      <c r="D4" s="10" t="s">
        <v>31</v>
      </c>
      <c r="E4" s="10" t="s">
        <v>32</v>
      </c>
      <c r="F4" s="11">
        <v>1518</v>
      </c>
      <c r="G4" s="11">
        <v>89.232336436251245</v>
      </c>
    </row>
    <row r="5" spans="1:7" x14ac:dyDescent="0.3">
      <c r="A5" s="12">
        <v>44652</v>
      </c>
      <c r="B5" s="10" t="s">
        <v>35</v>
      </c>
      <c r="C5" s="10" t="s">
        <v>2</v>
      </c>
      <c r="D5" s="10" t="s">
        <v>36</v>
      </c>
      <c r="E5" s="10" t="s">
        <v>32</v>
      </c>
      <c r="F5" s="11">
        <v>3639</v>
      </c>
      <c r="G5" s="11">
        <v>3267.2287557834707</v>
      </c>
    </row>
    <row r="6" spans="1:7" x14ac:dyDescent="0.3">
      <c r="A6" s="12">
        <v>44682</v>
      </c>
      <c r="B6" s="10" t="s">
        <v>37</v>
      </c>
      <c r="C6" s="10" t="s">
        <v>2</v>
      </c>
      <c r="D6" s="10" t="s">
        <v>36</v>
      </c>
      <c r="E6" s="10" t="s">
        <v>32</v>
      </c>
      <c r="F6" s="11">
        <v>7884</v>
      </c>
      <c r="G6" s="11">
        <v>5322.0999961928583</v>
      </c>
    </row>
    <row r="7" spans="1:7" x14ac:dyDescent="0.3">
      <c r="A7" s="12">
        <v>44713</v>
      </c>
      <c r="B7" s="10" t="s">
        <v>38</v>
      </c>
      <c r="C7" s="10" t="s">
        <v>2</v>
      </c>
      <c r="D7" s="10" t="s">
        <v>36</v>
      </c>
      <c r="E7" s="10" t="s">
        <v>39</v>
      </c>
      <c r="F7" s="11">
        <v>6240</v>
      </c>
      <c r="G7" s="11">
        <v>2202.237280878664</v>
      </c>
    </row>
    <row r="8" spans="1:7" x14ac:dyDescent="0.3">
      <c r="A8" s="12">
        <v>44743</v>
      </c>
      <c r="B8" s="10" t="s">
        <v>40</v>
      </c>
      <c r="C8" s="10" t="s">
        <v>2</v>
      </c>
      <c r="D8" s="10" t="s">
        <v>41</v>
      </c>
      <c r="E8" s="10" t="s">
        <v>39</v>
      </c>
      <c r="F8" s="11">
        <v>8760</v>
      </c>
      <c r="G8" s="11">
        <v>630.28882892192951</v>
      </c>
    </row>
    <row r="9" spans="1:7" x14ac:dyDescent="0.3">
      <c r="A9" s="12">
        <v>44774</v>
      </c>
      <c r="B9" s="10" t="s">
        <v>42</v>
      </c>
      <c r="C9" s="10" t="s">
        <v>2</v>
      </c>
      <c r="D9" s="10" t="s">
        <v>41</v>
      </c>
      <c r="E9" s="10" t="s">
        <v>39</v>
      </c>
      <c r="F9" s="11">
        <v>6320</v>
      </c>
      <c r="G9" s="11">
        <v>3800.730258219799</v>
      </c>
    </row>
    <row r="10" spans="1:7" x14ac:dyDescent="0.3">
      <c r="A10" s="12">
        <v>44562</v>
      </c>
      <c r="B10" s="10" t="s">
        <v>43</v>
      </c>
      <c r="C10" s="10" t="s">
        <v>2</v>
      </c>
      <c r="D10" s="10" t="s">
        <v>41</v>
      </c>
      <c r="E10" s="10" t="s">
        <v>44</v>
      </c>
      <c r="F10" s="11">
        <v>9613</v>
      </c>
      <c r="G10" s="11">
        <v>8600.2366826653542</v>
      </c>
    </row>
    <row r="11" spans="1:7" x14ac:dyDescent="0.3">
      <c r="A11" s="12">
        <v>44593</v>
      </c>
      <c r="B11" s="10" t="s">
        <v>45</v>
      </c>
      <c r="C11" s="10" t="s">
        <v>2</v>
      </c>
      <c r="D11" s="10" t="s">
        <v>36</v>
      </c>
      <c r="E11" s="10" t="s">
        <v>44</v>
      </c>
      <c r="F11" s="11">
        <v>4994</v>
      </c>
      <c r="G11" s="11">
        <v>2129.0402629150167</v>
      </c>
    </row>
    <row r="12" spans="1:7" x14ac:dyDescent="0.3">
      <c r="A12" s="12">
        <v>44621</v>
      </c>
      <c r="B12" s="10" t="s">
        <v>46</v>
      </c>
      <c r="C12" s="10" t="s">
        <v>2</v>
      </c>
      <c r="D12" s="10" t="s">
        <v>36</v>
      </c>
      <c r="E12" s="10" t="s">
        <v>47</v>
      </c>
      <c r="F12" s="11">
        <v>6219</v>
      </c>
      <c r="G12" s="11">
        <v>5096.0053204366532</v>
      </c>
    </row>
    <row r="13" spans="1:7" x14ac:dyDescent="0.3">
      <c r="A13" s="12">
        <v>44652</v>
      </c>
      <c r="B13" s="10" t="s">
        <v>48</v>
      </c>
      <c r="C13" s="10" t="s">
        <v>2</v>
      </c>
      <c r="D13" s="10" t="s">
        <v>36</v>
      </c>
      <c r="E13" s="10" t="s">
        <v>47</v>
      </c>
      <c r="F13" s="11">
        <v>5533</v>
      </c>
      <c r="G13" s="11">
        <v>319.57115497596993</v>
      </c>
    </row>
    <row r="14" spans="1:7" x14ac:dyDescent="0.3">
      <c r="A14" s="12">
        <v>44682</v>
      </c>
      <c r="B14" s="10" t="s">
        <v>49</v>
      </c>
      <c r="C14" s="10" t="s">
        <v>2</v>
      </c>
      <c r="D14" s="10" t="s">
        <v>36</v>
      </c>
      <c r="E14" s="10" t="s">
        <v>47</v>
      </c>
      <c r="F14" s="11">
        <v>5869</v>
      </c>
      <c r="G14" s="11">
        <v>427.61408586038749</v>
      </c>
    </row>
    <row r="15" spans="1:7" x14ac:dyDescent="0.3">
      <c r="A15" s="12">
        <v>44713</v>
      </c>
      <c r="B15" s="10" t="s">
        <v>50</v>
      </c>
      <c r="C15" s="10" t="s">
        <v>2</v>
      </c>
      <c r="D15" s="10" t="s">
        <v>36</v>
      </c>
      <c r="E15" s="10" t="s">
        <v>47</v>
      </c>
      <c r="F15" s="11">
        <v>8960</v>
      </c>
      <c r="G15" s="11">
        <v>4966.1576535834183</v>
      </c>
    </row>
    <row r="16" spans="1:7" x14ac:dyDescent="0.3">
      <c r="A16" s="12">
        <v>44743</v>
      </c>
      <c r="B16" s="10" t="s">
        <v>51</v>
      </c>
      <c r="C16" s="10" t="s">
        <v>2</v>
      </c>
      <c r="D16" s="10" t="s">
        <v>52</v>
      </c>
      <c r="E16" s="10" t="s">
        <v>53</v>
      </c>
      <c r="F16" s="11">
        <v>6955</v>
      </c>
      <c r="G16" s="11">
        <v>6429.6356016659756</v>
      </c>
    </row>
    <row r="17" spans="1:7" x14ac:dyDescent="0.3">
      <c r="A17" s="12">
        <v>44774</v>
      </c>
      <c r="B17" s="10" t="s">
        <v>54</v>
      </c>
      <c r="C17" s="10" t="s">
        <v>2</v>
      </c>
      <c r="D17" s="10" t="s">
        <v>52</v>
      </c>
      <c r="E17" s="10" t="s">
        <v>53</v>
      </c>
      <c r="F17" s="11">
        <v>2035</v>
      </c>
      <c r="G17" s="11">
        <v>579.79395136839526</v>
      </c>
    </row>
    <row r="18" spans="1:7" x14ac:dyDescent="0.3">
      <c r="A18" s="12">
        <v>44562</v>
      </c>
      <c r="B18" s="10" t="s">
        <v>55</v>
      </c>
      <c r="C18" s="10" t="s">
        <v>2</v>
      </c>
      <c r="D18" s="10" t="s">
        <v>52</v>
      </c>
      <c r="E18" s="10" t="s">
        <v>56</v>
      </c>
      <c r="F18" s="11">
        <v>5352</v>
      </c>
      <c r="G18" s="11">
        <v>2886.9039808215934</v>
      </c>
    </row>
    <row r="19" spans="1:7" x14ac:dyDescent="0.3">
      <c r="A19" s="12">
        <v>44593</v>
      </c>
      <c r="B19" s="10" t="s">
        <v>57</v>
      </c>
      <c r="C19" s="10" t="s">
        <v>4</v>
      </c>
      <c r="D19" s="10" t="s">
        <v>52</v>
      </c>
      <c r="E19" s="10" t="s">
        <v>56</v>
      </c>
      <c r="F19" s="11">
        <v>2248</v>
      </c>
      <c r="G19" s="11">
        <v>411.45302265902967</v>
      </c>
    </row>
    <row r="20" spans="1:7" x14ac:dyDescent="0.3">
      <c r="A20" s="12">
        <v>44621</v>
      </c>
      <c r="B20" s="10" t="s">
        <v>58</v>
      </c>
      <c r="C20" s="10" t="s">
        <v>4</v>
      </c>
      <c r="D20" s="10" t="s">
        <v>36</v>
      </c>
      <c r="E20" s="10" t="s">
        <v>56</v>
      </c>
      <c r="F20" s="11">
        <v>2192</v>
      </c>
      <c r="G20" s="11">
        <v>1718.8121052870617</v>
      </c>
    </row>
    <row r="21" spans="1:7" x14ac:dyDescent="0.3">
      <c r="A21" s="12">
        <v>44652</v>
      </c>
      <c r="B21" s="10" t="s">
        <v>59</v>
      </c>
      <c r="C21" s="10" t="s">
        <v>4</v>
      </c>
      <c r="D21" s="10" t="s">
        <v>60</v>
      </c>
      <c r="E21" s="10" t="s">
        <v>56</v>
      </c>
      <c r="F21" s="11">
        <v>1481</v>
      </c>
      <c r="G21" s="11">
        <v>145.53707292845917</v>
      </c>
    </row>
    <row r="22" spans="1:7" x14ac:dyDescent="0.3">
      <c r="A22" s="12">
        <v>44682</v>
      </c>
      <c r="B22" s="10" t="s">
        <v>33</v>
      </c>
      <c r="C22" s="10" t="s">
        <v>4</v>
      </c>
      <c r="D22" s="10" t="s">
        <v>60</v>
      </c>
      <c r="E22" s="10" t="s">
        <v>32</v>
      </c>
      <c r="F22" s="11">
        <v>6895</v>
      </c>
      <c r="G22" s="11">
        <v>3266.0788121083606</v>
      </c>
    </row>
    <row r="23" spans="1:7" x14ac:dyDescent="0.3">
      <c r="A23" s="12">
        <v>44713</v>
      </c>
      <c r="B23" s="10" t="s">
        <v>34</v>
      </c>
      <c r="C23" s="10" t="s">
        <v>4</v>
      </c>
      <c r="D23" s="10" t="s">
        <v>60</v>
      </c>
      <c r="E23" s="10" t="s">
        <v>32</v>
      </c>
      <c r="F23" s="11">
        <v>7683</v>
      </c>
      <c r="G23" s="11">
        <v>867.93617289792212</v>
      </c>
    </row>
    <row r="24" spans="1:7" x14ac:dyDescent="0.3">
      <c r="A24" s="12">
        <v>44743</v>
      </c>
      <c r="B24" s="10" t="s">
        <v>35</v>
      </c>
      <c r="C24" s="10" t="s">
        <v>4</v>
      </c>
      <c r="D24" s="10" t="s">
        <v>60</v>
      </c>
      <c r="E24" s="10" t="s">
        <v>32</v>
      </c>
      <c r="F24" s="11">
        <v>9555</v>
      </c>
      <c r="G24" s="11">
        <v>7072.2767849310412</v>
      </c>
    </row>
    <row r="25" spans="1:7" x14ac:dyDescent="0.3">
      <c r="A25" s="12">
        <v>44774</v>
      </c>
      <c r="B25" s="10" t="s">
        <v>37</v>
      </c>
      <c r="C25" s="10" t="s">
        <v>4</v>
      </c>
      <c r="D25" s="10" t="s">
        <v>60</v>
      </c>
      <c r="E25" s="10" t="s">
        <v>32</v>
      </c>
      <c r="F25" s="11">
        <v>4876</v>
      </c>
      <c r="G25" s="11">
        <v>216.23517978843762</v>
      </c>
    </row>
    <row r="26" spans="1:7" x14ac:dyDescent="0.3">
      <c r="A26" s="12">
        <v>44562</v>
      </c>
      <c r="B26" s="10" t="s">
        <v>38</v>
      </c>
      <c r="C26" s="10" t="s">
        <v>4</v>
      </c>
      <c r="D26" s="10" t="s">
        <v>60</v>
      </c>
      <c r="E26" s="10" t="s">
        <v>39</v>
      </c>
      <c r="F26" s="11">
        <v>3938</v>
      </c>
      <c r="G26" s="11">
        <v>3105.6038406946313</v>
      </c>
    </row>
    <row r="27" spans="1:7" x14ac:dyDescent="0.3">
      <c r="A27" s="12">
        <v>44593</v>
      </c>
      <c r="B27" s="10" t="s">
        <v>40</v>
      </c>
      <c r="C27" s="10" t="s">
        <v>4</v>
      </c>
      <c r="D27" s="10" t="s">
        <v>31</v>
      </c>
      <c r="E27" s="10" t="s">
        <v>39</v>
      </c>
      <c r="F27" s="11">
        <v>6067</v>
      </c>
      <c r="G27" s="11">
        <v>2028.1203513612998</v>
      </c>
    </row>
    <row r="28" spans="1:7" x14ac:dyDescent="0.3">
      <c r="A28" s="12">
        <v>44621</v>
      </c>
      <c r="B28" s="10" t="s">
        <v>42</v>
      </c>
      <c r="C28" s="10" t="s">
        <v>4</v>
      </c>
      <c r="D28" s="10" t="s">
        <v>31</v>
      </c>
      <c r="E28" s="10" t="s">
        <v>39</v>
      </c>
      <c r="F28" s="11">
        <v>2869</v>
      </c>
      <c r="G28" s="11">
        <v>2183.6043607060906</v>
      </c>
    </row>
    <row r="29" spans="1:7" x14ac:dyDescent="0.3">
      <c r="A29" s="12">
        <v>44652</v>
      </c>
      <c r="B29" s="10" t="s">
        <v>40</v>
      </c>
      <c r="C29" s="10" t="s">
        <v>4</v>
      </c>
      <c r="D29" s="10" t="s">
        <v>31</v>
      </c>
      <c r="E29" s="10" t="s">
        <v>39</v>
      </c>
      <c r="F29" s="11">
        <v>8238</v>
      </c>
      <c r="G29" s="11">
        <v>4227.8796568065864</v>
      </c>
    </row>
    <row r="30" spans="1:7" x14ac:dyDescent="0.3">
      <c r="A30" s="12">
        <v>44682</v>
      </c>
      <c r="B30" s="10" t="s">
        <v>42</v>
      </c>
      <c r="C30" s="10" t="s">
        <v>4</v>
      </c>
      <c r="D30" s="10" t="s">
        <v>31</v>
      </c>
      <c r="E30" s="10" t="s">
        <v>39</v>
      </c>
      <c r="F30" s="11">
        <v>7726</v>
      </c>
      <c r="G30" s="11">
        <v>2529.7683544516631</v>
      </c>
    </row>
    <row r="31" spans="1:7" x14ac:dyDescent="0.3">
      <c r="A31" s="12">
        <v>44713</v>
      </c>
      <c r="B31" s="10" t="s">
        <v>43</v>
      </c>
      <c r="C31" s="10" t="s">
        <v>4</v>
      </c>
      <c r="D31" s="10" t="s">
        <v>41</v>
      </c>
      <c r="E31" s="10" t="s">
        <v>44</v>
      </c>
      <c r="F31" s="11">
        <v>2947</v>
      </c>
      <c r="G31" s="11">
        <v>1736.9056571703518</v>
      </c>
    </row>
    <row r="32" spans="1:7" x14ac:dyDescent="0.3">
      <c r="A32" s="12">
        <v>44743</v>
      </c>
      <c r="B32" s="10" t="s">
        <v>45</v>
      </c>
      <c r="C32" s="10" t="s">
        <v>4</v>
      </c>
      <c r="D32" s="10" t="s">
        <v>41</v>
      </c>
      <c r="E32" s="10" t="s">
        <v>44</v>
      </c>
      <c r="F32" s="11">
        <v>2493</v>
      </c>
      <c r="G32" s="11">
        <v>967.61943369134644</v>
      </c>
    </row>
    <row r="33" spans="1:7" x14ac:dyDescent="0.3">
      <c r="A33" s="12">
        <v>44774</v>
      </c>
      <c r="B33" s="10" t="s">
        <v>46</v>
      </c>
      <c r="C33" s="10" t="s">
        <v>4</v>
      </c>
      <c r="D33" s="10" t="s">
        <v>41</v>
      </c>
      <c r="E33" s="10" t="s">
        <v>47</v>
      </c>
      <c r="F33" s="11">
        <v>5249</v>
      </c>
      <c r="G33" s="11">
        <v>82.283034027268414</v>
      </c>
    </row>
    <row r="34" spans="1:7" x14ac:dyDescent="0.3">
      <c r="A34" s="12">
        <v>44562</v>
      </c>
      <c r="B34" s="10" t="s">
        <v>48</v>
      </c>
      <c r="C34" s="10" t="s">
        <v>4</v>
      </c>
      <c r="D34" s="10" t="s">
        <v>41</v>
      </c>
      <c r="E34" s="10" t="s">
        <v>47</v>
      </c>
      <c r="F34" s="11">
        <v>3722</v>
      </c>
      <c r="G34" s="11">
        <v>2028.6904549918274</v>
      </c>
    </row>
    <row r="35" spans="1:7" x14ac:dyDescent="0.3">
      <c r="A35" s="12">
        <v>44593</v>
      </c>
      <c r="B35" s="10" t="s">
        <v>49</v>
      </c>
      <c r="C35" s="10" t="s">
        <v>61</v>
      </c>
      <c r="D35" s="10" t="s">
        <v>31</v>
      </c>
      <c r="E35" s="10" t="s">
        <v>47</v>
      </c>
      <c r="F35" s="11">
        <v>6569</v>
      </c>
      <c r="G35" s="11">
        <v>2129.0930231875805</v>
      </c>
    </row>
    <row r="36" spans="1:7" x14ac:dyDescent="0.3">
      <c r="A36" s="12">
        <v>44621</v>
      </c>
      <c r="B36" s="10" t="s">
        <v>57</v>
      </c>
      <c r="C36" s="10" t="s">
        <v>61</v>
      </c>
      <c r="D36" s="10" t="s">
        <v>31</v>
      </c>
      <c r="E36" s="10" t="s">
        <v>56</v>
      </c>
      <c r="F36" s="11">
        <v>1121</v>
      </c>
      <c r="G36" s="11">
        <v>963.07400571108622</v>
      </c>
    </row>
    <row r="37" spans="1:7" x14ac:dyDescent="0.3">
      <c r="A37" s="12">
        <v>44652</v>
      </c>
      <c r="B37" s="10" t="s">
        <v>58</v>
      </c>
      <c r="C37" s="10" t="s">
        <v>61</v>
      </c>
      <c r="D37" s="10" t="s">
        <v>62</v>
      </c>
      <c r="E37" s="10" t="s">
        <v>56</v>
      </c>
      <c r="F37" s="11">
        <v>6677</v>
      </c>
      <c r="G37" s="11">
        <v>3430.9285623547903</v>
      </c>
    </row>
    <row r="38" spans="1:7" x14ac:dyDescent="0.3">
      <c r="A38" s="12">
        <v>44682</v>
      </c>
      <c r="B38" s="10" t="s">
        <v>59</v>
      </c>
      <c r="C38" s="10" t="s">
        <v>61</v>
      </c>
      <c r="D38" s="10" t="s">
        <v>62</v>
      </c>
      <c r="E38" s="10" t="s">
        <v>56</v>
      </c>
      <c r="F38" s="11">
        <v>8488</v>
      </c>
      <c r="G38" s="11">
        <v>7794.1145355183899</v>
      </c>
    </row>
    <row r="39" spans="1:7" x14ac:dyDescent="0.3">
      <c r="A39" s="12">
        <v>44713</v>
      </c>
      <c r="B39" s="10" t="s">
        <v>33</v>
      </c>
      <c r="C39" s="10" t="s">
        <v>61</v>
      </c>
      <c r="D39" s="10" t="s">
        <v>62</v>
      </c>
      <c r="E39" s="10" t="s">
        <v>32</v>
      </c>
      <c r="F39" s="11">
        <v>1400</v>
      </c>
      <c r="G39" s="11">
        <v>757.77390761131051</v>
      </c>
    </row>
    <row r="40" spans="1:7" x14ac:dyDescent="0.3">
      <c r="A40" s="12">
        <v>44743</v>
      </c>
      <c r="B40" s="10" t="s">
        <v>34</v>
      </c>
      <c r="C40" s="10" t="s">
        <v>61</v>
      </c>
      <c r="D40" s="10" t="s">
        <v>31</v>
      </c>
      <c r="E40" s="10" t="s">
        <v>32</v>
      </c>
      <c r="F40" s="11">
        <v>5179</v>
      </c>
      <c r="G40" s="11">
        <v>4259.1347354629297</v>
      </c>
    </row>
    <row r="41" spans="1:7" x14ac:dyDescent="0.3">
      <c r="A41" s="12">
        <v>44774</v>
      </c>
      <c r="B41" s="10" t="s">
        <v>35</v>
      </c>
      <c r="C41" s="10" t="s">
        <v>61</v>
      </c>
      <c r="D41" s="10" t="s">
        <v>62</v>
      </c>
      <c r="E41" s="10" t="s">
        <v>32</v>
      </c>
      <c r="F41" s="11">
        <v>9975</v>
      </c>
      <c r="G41" s="11">
        <v>6502.4233911618076</v>
      </c>
    </row>
    <row r="42" spans="1:7" x14ac:dyDescent="0.3">
      <c r="A42" s="12">
        <v>44562</v>
      </c>
      <c r="B42" s="10" t="s">
        <v>33</v>
      </c>
      <c r="C42" s="10" t="s">
        <v>61</v>
      </c>
      <c r="D42" s="10" t="s">
        <v>62</v>
      </c>
      <c r="E42" s="10" t="s">
        <v>32</v>
      </c>
      <c r="F42" s="11">
        <v>9823</v>
      </c>
      <c r="G42" s="11">
        <v>1011.3600472643393</v>
      </c>
    </row>
    <row r="43" spans="1:7" x14ac:dyDescent="0.3">
      <c r="A43" s="12">
        <v>44593</v>
      </c>
      <c r="B43" s="10" t="s">
        <v>34</v>
      </c>
      <c r="C43" s="10" t="s">
        <v>61</v>
      </c>
      <c r="D43" s="10" t="s">
        <v>31</v>
      </c>
      <c r="E43" s="10" t="s">
        <v>32</v>
      </c>
      <c r="F43" s="11">
        <v>3648</v>
      </c>
      <c r="G43" s="11">
        <v>2689.8594534318518</v>
      </c>
    </row>
    <row r="44" spans="1:7" x14ac:dyDescent="0.3">
      <c r="A44" s="12">
        <v>44621</v>
      </c>
      <c r="B44" s="10" t="s">
        <v>35</v>
      </c>
      <c r="C44" s="10" t="s">
        <v>61</v>
      </c>
      <c r="D44" s="10" t="s">
        <v>60</v>
      </c>
      <c r="E44" s="10" t="s">
        <v>32</v>
      </c>
      <c r="F44" s="11">
        <v>9624</v>
      </c>
      <c r="G44" s="11">
        <v>9040.5963593169927</v>
      </c>
    </row>
    <row r="45" spans="1:7" x14ac:dyDescent="0.3">
      <c r="A45" s="12">
        <v>44652</v>
      </c>
      <c r="B45" s="10" t="s">
        <v>37</v>
      </c>
      <c r="C45" s="10" t="s">
        <v>61</v>
      </c>
      <c r="D45" s="10" t="s">
        <v>60</v>
      </c>
      <c r="E45" s="10" t="s">
        <v>32</v>
      </c>
      <c r="F45" s="11">
        <v>1922</v>
      </c>
      <c r="G45" s="11">
        <v>822.82754484708255</v>
      </c>
    </row>
    <row r="46" spans="1:7" x14ac:dyDescent="0.3">
      <c r="A46" s="12">
        <v>44682</v>
      </c>
      <c r="B46" s="10" t="s">
        <v>38</v>
      </c>
      <c r="C46" s="10" t="s">
        <v>61</v>
      </c>
      <c r="D46" s="10" t="s">
        <v>60</v>
      </c>
      <c r="E46" s="10" t="s">
        <v>39</v>
      </c>
      <c r="F46" s="11">
        <v>6702</v>
      </c>
      <c r="G46" s="11">
        <v>5344.6593345512447</v>
      </c>
    </row>
    <row r="47" spans="1:7" x14ac:dyDescent="0.3">
      <c r="A47" s="12">
        <v>44713</v>
      </c>
      <c r="B47" s="10" t="s">
        <v>40</v>
      </c>
      <c r="C47" s="10" t="s">
        <v>61</v>
      </c>
      <c r="D47" s="10" t="s">
        <v>60</v>
      </c>
      <c r="E47" s="10" t="s">
        <v>39</v>
      </c>
      <c r="F47" s="11">
        <v>3457</v>
      </c>
      <c r="G47" s="11">
        <v>1390.7313891981653</v>
      </c>
    </row>
    <row r="48" spans="1:7" x14ac:dyDescent="0.3">
      <c r="A48" s="12">
        <v>44743</v>
      </c>
      <c r="B48" s="10" t="s">
        <v>42</v>
      </c>
      <c r="C48" s="10" t="s">
        <v>61</v>
      </c>
      <c r="D48" s="10" t="s">
        <v>31</v>
      </c>
      <c r="E48" s="10" t="s">
        <v>39</v>
      </c>
      <c r="F48" s="11">
        <v>4417</v>
      </c>
      <c r="G48" s="11">
        <v>273.74114088744221</v>
      </c>
    </row>
    <row r="49" spans="1:7" x14ac:dyDescent="0.3">
      <c r="A49" s="12">
        <v>44774</v>
      </c>
      <c r="B49" s="10" t="s">
        <v>43</v>
      </c>
      <c r="C49" s="10" t="s">
        <v>61</v>
      </c>
      <c r="D49" s="10" t="s">
        <v>31</v>
      </c>
      <c r="E49" s="10" t="s">
        <v>44</v>
      </c>
      <c r="F49" s="11">
        <v>3263</v>
      </c>
      <c r="G49" s="11">
        <v>507.25902705589908</v>
      </c>
    </row>
    <row r="50" spans="1:7" x14ac:dyDescent="0.3">
      <c r="A50" s="12">
        <v>44562</v>
      </c>
      <c r="B50" s="10" t="s">
        <v>45</v>
      </c>
      <c r="C50" s="10" t="s">
        <v>63</v>
      </c>
      <c r="D50" s="10" t="s">
        <v>31</v>
      </c>
      <c r="E50" s="10" t="s">
        <v>44</v>
      </c>
      <c r="F50" s="11">
        <v>3793</v>
      </c>
      <c r="G50" s="11">
        <v>27.449446770448134</v>
      </c>
    </row>
    <row r="51" spans="1:7" x14ac:dyDescent="0.3">
      <c r="A51" s="12">
        <v>44593</v>
      </c>
      <c r="B51" s="10" t="s">
        <v>46</v>
      </c>
      <c r="C51" s="10" t="s">
        <v>63</v>
      </c>
      <c r="D51" s="10" t="s">
        <v>31</v>
      </c>
      <c r="E51" s="10" t="s">
        <v>47</v>
      </c>
      <c r="F51" s="11">
        <v>6341</v>
      </c>
      <c r="G51" s="11">
        <v>5061.0928965313178</v>
      </c>
    </row>
    <row r="52" spans="1:7" x14ac:dyDescent="0.3">
      <c r="A52" s="12">
        <v>44621</v>
      </c>
      <c r="B52" s="10" t="s">
        <v>48</v>
      </c>
      <c r="C52" s="10" t="s">
        <v>63</v>
      </c>
      <c r="D52" s="10" t="s">
        <v>41</v>
      </c>
      <c r="E52" s="10" t="s">
        <v>47</v>
      </c>
      <c r="F52" s="11">
        <v>4953</v>
      </c>
      <c r="G52" s="11">
        <v>2387.7712326517676</v>
      </c>
    </row>
    <row r="53" spans="1:7" x14ac:dyDescent="0.3">
      <c r="A53" s="12">
        <v>44652</v>
      </c>
      <c r="B53" s="10" t="s">
        <v>49</v>
      </c>
      <c r="C53" s="10" t="s">
        <v>63</v>
      </c>
      <c r="D53" s="10" t="s">
        <v>41</v>
      </c>
      <c r="E53" s="10" t="s">
        <v>47</v>
      </c>
      <c r="F53" s="11">
        <v>4029</v>
      </c>
      <c r="G53" s="11">
        <v>3715.5056557911921</v>
      </c>
    </row>
    <row r="54" spans="1:7" x14ac:dyDescent="0.3">
      <c r="A54" s="12">
        <v>44682</v>
      </c>
      <c r="B54" s="10" t="s">
        <v>50</v>
      </c>
      <c r="C54" s="10" t="s">
        <v>63</v>
      </c>
      <c r="D54" s="10" t="s">
        <v>52</v>
      </c>
      <c r="E54" s="10" t="s">
        <v>47</v>
      </c>
      <c r="F54" s="11">
        <v>8564</v>
      </c>
      <c r="G54" s="11">
        <v>6945.4323907932248</v>
      </c>
    </row>
    <row r="55" spans="1:7" x14ac:dyDescent="0.3">
      <c r="A55" s="12">
        <v>44713</v>
      </c>
      <c r="B55" s="10" t="s">
        <v>51</v>
      </c>
      <c r="C55" s="10" t="s">
        <v>63</v>
      </c>
      <c r="D55" s="10" t="s">
        <v>52</v>
      </c>
      <c r="E55" s="10" t="s">
        <v>53</v>
      </c>
      <c r="F55" s="11">
        <v>6185</v>
      </c>
      <c r="G55" s="11">
        <v>4152.3647639607589</v>
      </c>
    </row>
    <row r="56" spans="1:7" x14ac:dyDescent="0.3">
      <c r="A56" s="12">
        <v>44743</v>
      </c>
      <c r="B56" s="10" t="s">
        <v>54</v>
      </c>
      <c r="C56" s="10" t="s">
        <v>63</v>
      </c>
      <c r="D56" s="10" t="s">
        <v>52</v>
      </c>
      <c r="E56" s="10" t="s">
        <v>53</v>
      </c>
      <c r="F56" s="11">
        <v>6945</v>
      </c>
      <c r="G56" s="11">
        <v>1429.0533356004794</v>
      </c>
    </row>
    <row r="57" spans="1:7" x14ac:dyDescent="0.3">
      <c r="A57" s="12">
        <v>44774</v>
      </c>
      <c r="B57" s="10" t="s">
        <v>55</v>
      </c>
      <c r="C57" s="10" t="s">
        <v>63</v>
      </c>
      <c r="D57" s="10" t="s">
        <v>62</v>
      </c>
      <c r="E57" s="10" t="s">
        <v>56</v>
      </c>
      <c r="F57" s="11">
        <v>6562</v>
      </c>
      <c r="G57" s="11">
        <v>2200.5974671996646</v>
      </c>
    </row>
    <row r="58" spans="1:7" x14ac:dyDescent="0.3">
      <c r="A58" s="12">
        <v>44562</v>
      </c>
      <c r="B58" s="10" t="s">
        <v>57</v>
      </c>
      <c r="C58" s="10" t="s">
        <v>63</v>
      </c>
      <c r="D58" s="10" t="s">
        <v>62</v>
      </c>
      <c r="E58" s="10" t="s">
        <v>56</v>
      </c>
      <c r="F58" s="11">
        <v>2354</v>
      </c>
      <c r="G58" s="11">
        <v>2280.295050711869</v>
      </c>
    </row>
    <row r="59" spans="1:7" x14ac:dyDescent="0.3">
      <c r="A59" s="12">
        <v>44593</v>
      </c>
      <c r="B59" s="10" t="s">
        <v>58</v>
      </c>
      <c r="C59" s="10" t="s">
        <v>63</v>
      </c>
      <c r="D59" s="10" t="s">
        <v>62</v>
      </c>
      <c r="E59" s="10" t="s">
        <v>56</v>
      </c>
      <c r="F59" s="11">
        <v>9088</v>
      </c>
      <c r="G59" s="11">
        <v>4245.1188464515526</v>
      </c>
    </row>
    <row r="60" spans="1:7" x14ac:dyDescent="0.3">
      <c r="A60" s="12">
        <v>44621</v>
      </c>
      <c r="B60" s="10" t="s">
        <v>59</v>
      </c>
      <c r="C60" s="10" t="s">
        <v>63</v>
      </c>
      <c r="D60" s="10" t="s">
        <v>62</v>
      </c>
      <c r="E60" s="10" t="s">
        <v>56</v>
      </c>
      <c r="F60" s="11">
        <v>5680</v>
      </c>
      <c r="G60" s="11">
        <v>4965.0298394948795</v>
      </c>
    </row>
    <row r="61" spans="1:7" x14ac:dyDescent="0.3">
      <c r="A61" s="12">
        <v>44652</v>
      </c>
      <c r="B61" s="10" t="s">
        <v>33</v>
      </c>
      <c r="C61" s="10" t="s">
        <v>63</v>
      </c>
      <c r="D61" s="10" t="s">
        <v>60</v>
      </c>
      <c r="E61" s="10" t="s">
        <v>32</v>
      </c>
      <c r="F61" s="11">
        <v>9427</v>
      </c>
      <c r="G61" s="11">
        <v>781.63269558988907</v>
      </c>
    </row>
    <row r="62" spans="1:7" x14ac:dyDescent="0.3">
      <c r="A62" s="12">
        <v>44682</v>
      </c>
      <c r="B62" s="10" t="s">
        <v>34</v>
      </c>
      <c r="C62" s="10" t="s">
        <v>63</v>
      </c>
      <c r="D62" s="10" t="s">
        <v>60</v>
      </c>
      <c r="E62" s="10" t="s">
        <v>32</v>
      </c>
      <c r="F62" s="11">
        <v>9806</v>
      </c>
      <c r="G62" s="11">
        <v>2525.1772285358697</v>
      </c>
    </row>
    <row r="63" spans="1:7" x14ac:dyDescent="0.3">
      <c r="A63" s="12">
        <v>44713</v>
      </c>
      <c r="B63" s="10" t="s">
        <v>35</v>
      </c>
      <c r="C63" s="10" t="s">
        <v>63</v>
      </c>
      <c r="D63" s="10" t="s">
        <v>60</v>
      </c>
      <c r="E63" s="10" t="s">
        <v>32</v>
      </c>
      <c r="F63" s="11">
        <v>1285</v>
      </c>
      <c r="G63" s="11">
        <v>498.74686763040069</v>
      </c>
    </row>
    <row r="64" spans="1:7" x14ac:dyDescent="0.3">
      <c r="A64" s="12">
        <v>44743</v>
      </c>
      <c r="B64" s="10" t="s">
        <v>37</v>
      </c>
      <c r="C64" s="10" t="s">
        <v>63</v>
      </c>
      <c r="D64" s="10" t="s">
        <v>62</v>
      </c>
      <c r="E64" s="10" t="s">
        <v>32</v>
      </c>
      <c r="F64" s="11">
        <v>7055</v>
      </c>
      <c r="G64" s="11">
        <v>1792.1297638323706</v>
      </c>
    </row>
    <row r="65" spans="1:7" x14ac:dyDescent="0.3">
      <c r="A65" s="12">
        <v>44774</v>
      </c>
      <c r="B65" s="10" t="s">
        <v>38</v>
      </c>
      <c r="C65" s="10" t="s">
        <v>63</v>
      </c>
      <c r="D65" s="10" t="s">
        <v>31</v>
      </c>
      <c r="E65" s="10" t="s">
        <v>39</v>
      </c>
      <c r="F65" s="11">
        <v>3854</v>
      </c>
      <c r="G65" s="11">
        <v>1401.1099456907725</v>
      </c>
    </row>
    <row r="66" spans="1:7" x14ac:dyDescent="0.3">
      <c r="A66" s="12">
        <v>44562</v>
      </c>
      <c r="B66" s="10" t="s">
        <v>35</v>
      </c>
      <c r="C66" s="10" t="s">
        <v>64</v>
      </c>
      <c r="D66" s="10" t="s">
        <v>31</v>
      </c>
      <c r="E66" s="10" t="s">
        <v>32</v>
      </c>
      <c r="F66" s="11">
        <v>2797</v>
      </c>
      <c r="G66" s="11">
        <v>795.2695359328975</v>
      </c>
    </row>
    <row r="67" spans="1:7" x14ac:dyDescent="0.3">
      <c r="A67" s="12">
        <v>44593</v>
      </c>
      <c r="B67" s="10" t="s">
        <v>33</v>
      </c>
      <c r="C67" s="10" t="s">
        <v>64</v>
      </c>
      <c r="D67" s="10" t="s">
        <v>41</v>
      </c>
      <c r="E67" s="10" t="s">
        <v>32</v>
      </c>
      <c r="F67" s="11">
        <v>7321</v>
      </c>
      <c r="G67" s="11">
        <v>6352.8164604304156</v>
      </c>
    </row>
    <row r="68" spans="1:7" x14ac:dyDescent="0.3">
      <c r="A68" s="12">
        <v>44621</v>
      </c>
      <c r="B68" s="10" t="s">
        <v>34</v>
      </c>
      <c r="C68" s="10" t="s">
        <v>64</v>
      </c>
      <c r="D68" s="10" t="s">
        <v>41</v>
      </c>
      <c r="E68" s="10" t="s">
        <v>32</v>
      </c>
      <c r="F68" s="11">
        <v>3524</v>
      </c>
      <c r="G68" s="11">
        <v>2129.7102667498707</v>
      </c>
    </row>
    <row r="69" spans="1:7" x14ac:dyDescent="0.3">
      <c r="A69" s="12">
        <v>44652</v>
      </c>
      <c r="B69" s="10" t="s">
        <v>35</v>
      </c>
      <c r="C69" s="10" t="s">
        <v>64</v>
      </c>
      <c r="D69" s="10" t="s">
        <v>41</v>
      </c>
      <c r="E69" s="10" t="s">
        <v>32</v>
      </c>
      <c r="F69" s="11">
        <v>4155</v>
      </c>
      <c r="G69" s="11">
        <v>121.62762803814019</v>
      </c>
    </row>
    <row r="70" spans="1:7" x14ac:dyDescent="0.3">
      <c r="A70" s="12">
        <v>44682</v>
      </c>
      <c r="B70" s="10" t="s">
        <v>37</v>
      </c>
      <c r="C70" s="10" t="s">
        <v>64</v>
      </c>
      <c r="D70" s="10" t="s">
        <v>41</v>
      </c>
      <c r="E70" s="10" t="s">
        <v>32</v>
      </c>
      <c r="F70" s="11">
        <v>9774</v>
      </c>
      <c r="G70" s="11">
        <v>3242.9120435211025</v>
      </c>
    </row>
    <row r="71" spans="1:7" x14ac:dyDescent="0.3">
      <c r="A71" s="12">
        <v>44713</v>
      </c>
      <c r="B71" s="10" t="s">
        <v>38</v>
      </c>
      <c r="C71" s="10" t="s">
        <v>64</v>
      </c>
      <c r="D71" s="10" t="s">
        <v>41</v>
      </c>
      <c r="E71" s="10" t="s">
        <v>39</v>
      </c>
      <c r="F71" s="11">
        <v>8475</v>
      </c>
      <c r="G71" s="11">
        <v>6848.8119690417643</v>
      </c>
    </row>
    <row r="72" spans="1:7" x14ac:dyDescent="0.3">
      <c r="A72" s="12">
        <v>44743</v>
      </c>
      <c r="B72" s="10" t="s">
        <v>40</v>
      </c>
      <c r="C72" s="10" t="s">
        <v>64</v>
      </c>
      <c r="D72" s="10" t="s">
        <v>31</v>
      </c>
      <c r="E72" s="10" t="s">
        <v>39</v>
      </c>
      <c r="F72" s="11">
        <v>8190</v>
      </c>
      <c r="G72" s="11">
        <v>3533.4067916177437</v>
      </c>
    </row>
    <row r="73" spans="1:7" x14ac:dyDescent="0.3">
      <c r="A73" s="12">
        <v>44774</v>
      </c>
      <c r="B73" s="10" t="s">
        <v>42</v>
      </c>
      <c r="C73" s="10" t="s">
        <v>64</v>
      </c>
      <c r="D73" s="10" t="s">
        <v>31</v>
      </c>
      <c r="E73" s="10" t="s">
        <v>39</v>
      </c>
      <c r="F73" s="11">
        <v>7790</v>
      </c>
      <c r="G73" s="11">
        <v>1464.4925382965387</v>
      </c>
    </row>
    <row r="74" spans="1:7" x14ac:dyDescent="0.3">
      <c r="A74" s="12">
        <v>44562</v>
      </c>
      <c r="B74" s="10" t="s">
        <v>43</v>
      </c>
      <c r="C74" s="10" t="s">
        <v>64</v>
      </c>
      <c r="D74" s="10" t="s">
        <v>31</v>
      </c>
      <c r="E74" s="10" t="s">
        <v>44</v>
      </c>
      <c r="F74" s="11">
        <v>7442</v>
      </c>
      <c r="G74" s="11">
        <v>3369.7346921768731</v>
      </c>
    </row>
    <row r="75" spans="1:7" x14ac:dyDescent="0.3">
      <c r="A75" s="12">
        <v>44593</v>
      </c>
      <c r="B75" s="10" t="s">
        <v>45</v>
      </c>
      <c r="C75" s="10" t="s">
        <v>64</v>
      </c>
      <c r="D75" s="10" t="s">
        <v>60</v>
      </c>
      <c r="E75" s="10" t="s">
        <v>44</v>
      </c>
      <c r="F75" s="11">
        <v>3272</v>
      </c>
      <c r="G75" s="11">
        <v>1236.9243599052845</v>
      </c>
    </row>
    <row r="76" spans="1:7" x14ac:dyDescent="0.3">
      <c r="A76" s="12">
        <v>44621</v>
      </c>
      <c r="B76" s="10" t="s">
        <v>46</v>
      </c>
      <c r="C76" s="10" t="s">
        <v>64</v>
      </c>
      <c r="D76" s="10" t="s">
        <v>60</v>
      </c>
      <c r="E76" s="10" t="s">
        <v>47</v>
      </c>
      <c r="F76" s="11">
        <v>9699</v>
      </c>
      <c r="G76" s="11">
        <v>6357.1847403809697</v>
      </c>
    </row>
    <row r="77" spans="1:7" x14ac:dyDescent="0.3">
      <c r="A77" s="12">
        <v>44652</v>
      </c>
      <c r="B77" s="10" t="s">
        <v>48</v>
      </c>
      <c r="C77" s="10" t="s">
        <v>64</v>
      </c>
      <c r="D77" s="10" t="s">
        <v>60</v>
      </c>
      <c r="E77" s="10" t="s">
        <v>47</v>
      </c>
      <c r="F77" s="11">
        <v>6861</v>
      </c>
      <c r="G77" s="11">
        <v>6585.011065055106</v>
      </c>
    </row>
    <row r="78" spans="1:7" x14ac:dyDescent="0.3">
      <c r="A78" s="12">
        <v>44682</v>
      </c>
      <c r="B78" s="10" t="s">
        <v>49</v>
      </c>
      <c r="C78" s="10" t="s">
        <v>64</v>
      </c>
      <c r="D78" s="10" t="s">
        <v>60</v>
      </c>
      <c r="E78" s="10" t="s">
        <v>47</v>
      </c>
      <c r="F78" s="11">
        <v>1339</v>
      </c>
      <c r="G78" s="11">
        <v>118.30728311643519</v>
      </c>
    </row>
    <row r="79" spans="1:7" x14ac:dyDescent="0.3">
      <c r="A79" s="12">
        <v>44713</v>
      </c>
      <c r="B79" s="10" t="s">
        <v>50</v>
      </c>
      <c r="C79" s="10" t="s">
        <v>64</v>
      </c>
      <c r="D79" s="10" t="s">
        <v>60</v>
      </c>
      <c r="E79" s="10" t="s">
        <v>47</v>
      </c>
      <c r="F79" s="11">
        <v>9690</v>
      </c>
      <c r="G79" s="11">
        <v>8800.0035832879839</v>
      </c>
    </row>
    <row r="80" spans="1:7" x14ac:dyDescent="0.3">
      <c r="A80" s="12">
        <v>44743</v>
      </c>
      <c r="B80" s="10" t="s">
        <v>51</v>
      </c>
      <c r="C80" s="10" t="s">
        <v>64</v>
      </c>
      <c r="D80" s="10" t="s">
        <v>31</v>
      </c>
      <c r="E80" s="10" t="s">
        <v>53</v>
      </c>
      <c r="F80" s="11">
        <v>9384</v>
      </c>
      <c r="G80" s="11">
        <v>1361.8307915012865</v>
      </c>
    </row>
    <row r="81" spans="1:7" x14ac:dyDescent="0.3">
      <c r="A81" s="12">
        <v>44774</v>
      </c>
      <c r="B81" s="10" t="s">
        <v>54</v>
      </c>
      <c r="C81" s="10" t="s">
        <v>64</v>
      </c>
      <c r="D81" s="10" t="s">
        <v>31</v>
      </c>
      <c r="E81" s="10" t="s">
        <v>53</v>
      </c>
      <c r="F81" s="11">
        <v>7983</v>
      </c>
      <c r="G81" s="11">
        <v>1259.4807990911402</v>
      </c>
    </row>
    <row r="82" spans="1:7" x14ac:dyDescent="0.3">
      <c r="A82" s="12">
        <v>44562</v>
      </c>
      <c r="B82" s="10" t="s">
        <v>55</v>
      </c>
      <c r="C82" s="10" t="s">
        <v>64</v>
      </c>
      <c r="D82" s="10" t="s">
        <v>36</v>
      </c>
      <c r="E82" s="10" t="s">
        <v>56</v>
      </c>
      <c r="F82" s="11">
        <v>1955</v>
      </c>
      <c r="G82" s="11">
        <v>136.54575089355126</v>
      </c>
    </row>
    <row r="83" spans="1:7" x14ac:dyDescent="0.3">
      <c r="A83" s="12">
        <v>44593</v>
      </c>
      <c r="B83" s="10" t="s">
        <v>57</v>
      </c>
      <c r="C83" s="10" t="s">
        <v>64</v>
      </c>
      <c r="D83" s="10" t="s">
        <v>36</v>
      </c>
      <c r="E83" s="10" t="s">
        <v>56</v>
      </c>
      <c r="F83" s="11">
        <v>9659</v>
      </c>
      <c r="G83" s="11">
        <v>2389.8050100854161</v>
      </c>
    </row>
    <row r="84" spans="1:7" x14ac:dyDescent="0.3">
      <c r="A84" s="12">
        <v>44621</v>
      </c>
      <c r="B84" s="10" t="s">
        <v>58</v>
      </c>
      <c r="C84" s="10" t="s">
        <v>64</v>
      </c>
      <c r="D84" s="10" t="s">
        <v>36</v>
      </c>
      <c r="E84" s="10" t="s">
        <v>56</v>
      </c>
      <c r="F84" s="11">
        <v>2492</v>
      </c>
      <c r="G84" s="11">
        <v>128.53642063393278</v>
      </c>
    </row>
    <row r="85" spans="1:7" x14ac:dyDescent="0.3">
      <c r="A85" s="12">
        <v>44652</v>
      </c>
      <c r="B85" s="10" t="s">
        <v>59</v>
      </c>
      <c r="C85" s="10" t="s">
        <v>64</v>
      </c>
      <c r="D85" s="10" t="s">
        <v>31</v>
      </c>
      <c r="E85" s="10" t="s">
        <v>56</v>
      </c>
      <c r="F85" s="11">
        <v>6034</v>
      </c>
      <c r="G85" s="11">
        <v>5903.0370534192816</v>
      </c>
    </row>
    <row r="86" spans="1:7" x14ac:dyDescent="0.3">
      <c r="A86" s="12">
        <v>44682</v>
      </c>
      <c r="B86" s="10" t="s">
        <v>54</v>
      </c>
      <c r="C86" s="10" t="s">
        <v>64</v>
      </c>
      <c r="D86" s="10" t="s">
        <v>31</v>
      </c>
      <c r="E86" s="10" t="s">
        <v>53</v>
      </c>
      <c r="F86" s="11">
        <v>5284</v>
      </c>
      <c r="G86" s="11">
        <v>3325.4197511186167</v>
      </c>
    </row>
    <row r="87" spans="1:7" x14ac:dyDescent="0.3">
      <c r="A87" s="12">
        <v>44713</v>
      </c>
      <c r="B87" s="10" t="s">
        <v>55</v>
      </c>
      <c r="C87" s="10" t="s">
        <v>65</v>
      </c>
      <c r="D87" s="10" t="s">
        <v>31</v>
      </c>
      <c r="E87" s="10" t="s">
        <v>56</v>
      </c>
      <c r="F87" s="11">
        <v>2454</v>
      </c>
      <c r="G87" s="11">
        <v>399.97407341117463</v>
      </c>
    </row>
    <row r="88" spans="1:7" x14ac:dyDescent="0.3">
      <c r="A88" s="12">
        <v>44743</v>
      </c>
      <c r="B88" s="10" t="s">
        <v>57</v>
      </c>
      <c r="C88" s="10" t="s">
        <v>65</v>
      </c>
      <c r="D88" s="10" t="s">
        <v>52</v>
      </c>
      <c r="E88" s="10" t="s">
        <v>56</v>
      </c>
      <c r="F88" s="11">
        <v>1959</v>
      </c>
      <c r="G88" s="11">
        <v>1840.7730826281247</v>
      </c>
    </row>
    <row r="89" spans="1:7" x14ac:dyDescent="0.3">
      <c r="A89" s="12">
        <v>44774</v>
      </c>
      <c r="B89" s="10" t="s">
        <v>58</v>
      </c>
      <c r="C89" s="10" t="s">
        <v>65</v>
      </c>
      <c r="D89" s="10" t="s">
        <v>52</v>
      </c>
      <c r="E89" s="10" t="s">
        <v>56</v>
      </c>
      <c r="F89" s="11">
        <v>3523</v>
      </c>
      <c r="G89" s="11">
        <v>2916.2439775433049</v>
      </c>
    </row>
    <row r="90" spans="1:7" x14ac:dyDescent="0.3">
      <c r="A90" s="12">
        <v>44562</v>
      </c>
      <c r="B90" s="10" t="s">
        <v>59</v>
      </c>
      <c r="C90" s="10" t="s">
        <v>65</v>
      </c>
      <c r="D90" s="10" t="s">
        <v>52</v>
      </c>
      <c r="E90" s="10" t="s">
        <v>56</v>
      </c>
      <c r="F90" s="11">
        <v>7766</v>
      </c>
      <c r="G90" s="11">
        <v>2226.1454972362917</v>
      </c>
    </row>
    <row r="91" spans="1:7" x14ac:dyDescent="0.3">
      <c r="A91" s="12">
        <v>44593</v>
      </c>
      <c r="B91" s="10" t="s">
        <v>33</v>
      </c>
      <c r="C91" s="10" t="s">
        <v>65</v>
      </c>
      <c r="D91" s="10" t="s">
        <v>52</v>
      </c>
      <c r="E91" s="10" t="s">
        <v>32</v>
      </c>
      <c r="F91" s="11">
        <v>9315</v>
      </c>
      <c r="G91" s="11">
        <v>6249.8025076160056</v>
      </c>
    </row>
    <row r="92" spans="1:7" x14ac:dyDescent="0.3">
      <c r="A92" s="12">
        <v>44621</v>
      </c>
      <c r="B92" s="10" t="s">
        <v>34</v>
      </c>
      <c r="C92" s="10" t="s">
        <v>65</v>
      </c>
      <c r="D92" s="10" t="s">
        <v>52</v>
      </c>
      <c r="E92" s="10" t="s">
        <v>32</v>
      </c>
      <c r="F92" s="11">
        <v>2696</v>
      </c>
      <c r="G92" s="11">
        <v>513.54486947528392</v>
      </c>
    </row>
    <row r="93" spans="1:7" x14ac:dyDescent="0.3">
      <c r="A93" s="12">
        <v>44652</v>
      </c>
      <c r="B93" s="10" t="s">
        <v>35</v>
      </c>
      <c r="C93" s="10" t="s">
        <v>65</v>
      </c>
      <c r="D93" s="10" t="s">
        <v>52</v>
      </c>
      <c r="E93" s="10" t="s">
        <v>32</v>
      </c>
      <c r="F93" s="11">
        <v>3194</v>
      </c>
      <c r="G93" s="11">
        <v>723.44909426991376</v>
      </c>
    </row>
    <row r="94" spans="1:7" x14ac:dyDescent="0.3">
      <c r="A94" s="12">
        <v>44682</v>
      </c>
      <c r="B94" s="10" t="s">
        <v>37</v>
      </c>
      <c r="C94" s="10" t="s">
        <v>65</v>
      </c>
      <c r="D94" s="10" t="s">
        <v>52</v>
      </c>
      <c r="E94" s="10" t="s">
        <v>32</v>
      </c>
      <c r="F94" s="11">
        <v>2549</v>
      </c>
      <c r="G94" s="11">
        <v>305.61636603702345</v>
      </c>
    </row>
    <row r="95" spans="1:7" x14ac:dyDescent="0.3">
      <c r="A95" s="12">
        <v>44713</v>
      </c>
      <c r="B95" s="10" t="s">
        <v>38</v>
      </c>
      <c r="C95" s="10" t="s">
        <v>65</v>
      </c>
      <c r="D95" s="10" t="s">
        <v>62</v>
      </c>
      <c r="E95" s="10" t="s">
        <v>39</v>
      </c>
      <c r="F95" s="11">
        <v>7488</v>
      </c>
      <c r="G95" s="11">
        <v>6011.2649782613025</v>
      </c>
    </row>
    <row r="96" spans="1:7" x14ac:dyDescent="0.3">
      <c r="A96" s="12">
        <v>44743</v>
      </c>
      <c r="B96" s="10" t="s">
        <v>40</v>
      </c>
      <c r="C96" s="10" t="s">
        <v>65</v>
      </c>
      <c r="D96" s="10" t="s">
        <v>36</v>
      </c>
      <c r="E96" s="10" t="s">
        <v>39</v>
      </c>
      <c r="F96" s="11">
        <v>3861</v>
      </c>
      <c r="G96" s="11">
        <v>3461.826439013345</v>
      </c>
    </row>
    <row r="97" spans="1:7" x14ac:dyDescent="0.3">
      <c r="A97" s="12">
        <v>44774</v>
      </c>
      <c r="B97" s="10" t="s">
        <v>42</v>
      </c>
      <c r="C97" s="10" t="s">
        <v>65</v>
      </c>
      <c r="D97" s="10" t="s">
        <v>36</v>
      </c>
      <c r="E97" s="10" t="s">
        <v>39</v>
      </c>
      <c r="F97" s="11">
        <v>7583</v>
      </c>
      <c r="G97" s="11">
        <v>3043.0874612406392</v>
      </c>
    </row>
    <row r="98" spans="1:7" x14ac:dyDescent="0.3">
      <c r="A98" s="12">
        <v>44562</v>
      </c>
      <c r="B98" s="10" t="s">
        <v>40</v>
      </c>
      <c r="C98" s="10" t="s">
        <v>65</v>
      </c>
      <c r="D98" s="10" t="s">
        <v>36</v>
      </c>
      <c r="E98" s="10" t="s">
        <v>39</v>
      </c>
      <c r="F98" s="11">
        <v>6904</v>
      </c>
      <c r="G98" s="11">
        <v>2356.5131527678</v>
      </c>
    </row>
    <row r="99" spans="1:7" x14ac:dyDescent="0.3">
      <c r="A99" s="12">
        <v>44593</v>
      </c>
      <c r="B99" s="10" t="s">
        <v>42</v>
      </c>
      <c r="C99" s="10" t="s">
        <v>65</v>
      </c>
      <c r="D99" s="10" t="s">
        <v>36</v>
      </c>
      <c r="E99" s="10" t="s">
        <v>39</v>
      </c>
      <c r="F99" s="11">
        <v>9611</v>
      </c>
      <c r="G99" s="11">
        <v>6308.9607166899577</v>
      </c>
    </row>
    <row r="100" spans="1:7" x14ac:dyDescent="0.3">
      <c r="A100" s="12">
        <v>44621</v>
      </c>
      <c r="B100" s="10" t="s">
        <v>43</v>
      </c>
      <c r="C100" s="10" t="s">
        <v>65</v>
      </c>
      <c r="D100" s="10" t="s">
        <v>36</v>
      </c>
      <c r="E100" s="10" t="s">
        <v>44</v>
      </c>
      <c r="F100" s="11">
        <v>6805</v>
      </c>
      <c r="G100" s="11">
        <v>4619.6670532505095</v>
      </c>
    </row>
    <row r="101" spans="1:7" x14ac:dyDescent="0.3">
      <c r="A101" s="12">
        <v>44652</v>
      </c>
      <c r="B101" s="10" t="s">
        <v>45</v>
      </c>
      <c r="C101" s="10" t="s">
        <v>65</v>
      </c>
      <c r="D101" s="10" t="s">
        <v>36</v>
      </c>
      <c r="E101" s="10" t="s">
        <v>44</v>
      </c>
      <c r="F101" s="11">
        <v>9280</v>
      </c>
      <c r="G101" s="11">
        <v>2503.8225448561702</v>
      </c>
    </row>
    <row r="102" spans="1:7" x14ac:dyDescent="0.3">
      <c r="A102" s="12">
        <v>44682</v>
      </c>
      <c r="B102" s="10" t="s">
        <v>35</v>
      </c>
      <c r="C102" s="10" t="s">
        <v>65</v>
      </c>
      <c r="D102" s="10" t="s">
        <v>36</v>
      </c>
      <c r="E102" s="10" t="s">
        <v>32</v>
      </c>
      <c r="F102" s="11">
        <v>2008</v>
      </c>
      <c r="G102" s="11">
        <v>1532.2869422675299</v>
      </c>
    </row>
    <row r="103" spans="1:7" x14ac:dyDescent="0.3">
      <c r="A103" s="12">
        <v>44713</v>
      </c>
      <c r="B103" s="10" t="s">
        <v>33</v>
      </c>
      <c r="C103" s="10" t="s">
        <v>65</v>
      </c>
      <c r="D103" s="10" t="s">
        <v>36</v>
      </c>
      <c r="E103" s="10" t="s">
        <v>32</v>
      </c>
      <c r="F103" s="11">
        <v>1540</v>
      </c>
      <c r="G103" s="11">
        <v>1523.062622535695</v>
      </c>
    </row>
    <row r="104" spans="1:7" x14ac:dyDescent="0.3">
      <c r="A104" s="12">
        <v>44743</v>
      </c>
      <c r="B104" s="10" t="s">
        <v>34</v>
      </c>
      <c r="C104" s="10" t="s">
        <v>65</v>
      </c>
      <c r="D104" s="10" t="s">
        <v>36</v>
      </c>
      <c r="E104" s="10" t="s">
        <v>32</v>
      </c>
      <c r="F104" s="11">
        <v>2814</v>
      </c>
      <c r="G104" s="11">
        <v>1751.7168278096904</v>
      </c>
    </row>
    <row r="105" spans="1:7" x14ac:dyDescent="0.3">
      <c r="A105" s="12">
        <v>44774</v>
      </c>
      <c r="B105" s="10" t="s">
        <v>35</v>
      </c>
      <c r="C105" s="10" t="s">
        <v>65</v>
      </c>
      <c r="D105" s="10" t="s">
        <v>62</v>
      </c>
      <c r="E105" s="10" t="s">
        <v>32</v>
      </c>
      <c r="F105" s="11">
        <v>2008</v>
      </c>
      <c r="G105" s="11">
        <v>928.06341270604355</v>
      </c>
    </row>
    <row r="106" spans="1:7" x14ac:dyDescent="0.3">
      <c r="A106" s="12">
        <v>44562</v>
      </c>
      <c r="B106" s="10" t="s">
        <v>37</v>
      </c>
      <c r="C106" s="10" t="s">
        <v>65</v>
      </c>
      <c r="D106" s="10" t="s">
        <v>62</v>
      </c>
      <c r="E106" s="10" t="s">
        <v>32</v>
      </c>
      <c r="F106" s="11">
        <v>8627</v>
      </c>
      <c r="G106" s="11">
        <v>5394.2644585705839</v>
      </c>
    </row>
    <row r="107" spans="1:7" x14ac:dyDescent="0.3">
      <c r="A107" s="12">
        <v>44593</v>
      </c>
      <c r="B107" s="10" t="s">
        <v>38</v>
      </c>
      <c r="C107" s="10" t="s">
        <v>65</v>
      </c>
      <c r="D107" s="10" t="s">
        <v>62</v>
      </c>
      <c r="E107" s="10" t="s">
        <v>39</v>
      </c>
      <c r="F107" s="11">
        <v>7880</v>
      </c>
      <c r="G107" s="11">
        <v>2339.0785004144755</v>
      </c>
    </row>
    <row r="108" spans="1:7" x14ac:dyDescent="0.3">
      <c r="A108" s="12">
        <v>44621</v>
      </c>
      <c r="B108" s="10" t="s">
        <v>40</v>
      </c>
      <c r="C108" s="10" t="s">
        <v>65</v>
      </c>
      <c r="D108" s="10" t="s">
        <v>62</v>
      </c>
      <c r="E108" s="10" t="s">
        <v>39</v>
      </c>
      <c r="F108" s="11">
        <v>8187</v>
      </c>
      <c r="G108" s="11">
        <v>448.82221083576115</v>
      </c>
    </row>
    <row r="109" spans="1:7" x14ac:dyDescent="0.3">
      <c r="A109" s="12">
        <v>44652</v>
      </c>
      <c r="B109" s="10" t="s">
        <v>42</v>
      </c>
      <c r="C109" s="10" t="s">
        <v>65</v>
      </c>
      <c r="D109" s="10" t="s">
        <v>62</v>
      </c>
      <c r="E109" s="10" t="s">
        <v>39</v>
      </c>
      <c r="F109" s="11">
        <v>1707</v>
      </c>
      <c r="G109" s="11">
        <v>1134.9446387411879</v>
      </c>
    </row>
    <row r="110" spans="1:7" x14ac:dyDescent="0.3">
      <c r="A110" s="12">
        <v>44682</v>
      </c>
      <c r="B110" s="10" t="s">
        <v>43</v>
      </c>
      <c r="C110" s="10" t="s">
        <v>7</v>
      </c>
      <c r="D110" s="10" t="s">
        <v>31</v>
      </c>
      <c r="E110" s="10" t="s">
        <v>44</v>
      </c>
      <c r="F110" s="11">
        <v>1026</v>
      </c>
      <c r="G110" s="11">
        <v>162.86344205882739</v>
      </c>
    </row>
    <row r="111" spans="1:7" x14ac:dyDescent="0.3">
      <c r="A111" s="12">
        <v>44713</v>
      </c>
      <c r="B111" s="10" t="s">
        <v>45</v>
      </c>
      <c r="C111" s="10" t="s">
        <v>7</v>
      </c>
      <c r="D111" s="10" t="s">
        <v>31</v>
      </c>
      <c r="E111" s="10" t="s">
        <v>44</v>
      </c>
      <c r="F111" s="11">
        <v>5850</v>
      </c>
      <c r="G111" s="11">
        <v>1995.5779005845195</v>
      </c>
    </row>
    <row r="112" spans="1:7" x14ac:dyDescent="0.3">
      <c r="A112" s="12">
        <v>44743</v>
      </c>
      <c r="B112" s="10" t="s">
        <v>46</v>
      </c>
      <c r="C112" s="10" t="s">
        <v>7</v>
      </c>
      <c r="D112" s="10" t="s">
        <v>31</v>
      </c>
      <c r="E112" s="10" t="s">
        <v>47</v>
      </c>
      <c r="F112" s="11">
        <v>5976</v>
      </c>
      <c r="G112" s="11">
        <v>504.64402782972985</v>
      </c>
    </row>
    <row r="113" spans="1:7" x14ac:dyDescent="0.3">
      <c r="A113" s="12">
        <v>44774</v>
      </c>
      <c r="B113" s="10" t="s">
        <v>48</v>
      </c>
      <c r="C113" s="10" t="s">
        <v>7</v>
      </c>
      <c r="D113" s="10" t="s">
        <v>31</v>
      </c>
      <c r="E113" s="10" t="s">
        <v>47</v>
      </c>
      <c r="F113" s="11">
        <v>1794</v>
      </c>
      <c r="G113" s="11">
        <v>437.23992819781569</v>
      </c>
    </row>
    <row r="114" spans="1:7" x14ac:dyDescent="0.3">
      <c r="A114" s="12">
        <v>44562</v>
      </c>
      <c r="B114" s="10" t="s">
        <v>49</v>
      </c>
      <c r="C114" s="10" t="s">
        <v>7</v>
      </c>
      <c r="D114" s="10" t="s">
        <v>41</v>
      </c>
      <c r="E114" s="10" t="s">
        <v>47</v>
      </c>
      <c r="F114" s="11">
        <v>6218</v>
      </c>
      <c r="G114" s="11">
        <v>3046.7378874059341</v>
      </c>
    </row>
    <row r="115" spans="1:7" x14ac:dyDescent="0.3">
      <c r="A115" s="12">
        <v>44593</v>
      </c>
      <c r="B115" s="10" t="s">
        <v>50</v>
      </c>
      <c r="C115" s="10" t="s">
        <v>7</v>
      </c>
      <c r="D115" s="10" t="s">
        <v>41</v>
      </c>
      <c r="E115" s="10" t="s">
        <v>47</v>
      </c>
      <c r="F115" s="11">
        <v>6380</v>
      </c>
      <c r="G115" s="11">
        <v>1533.0332166902058</v>
      </c>
    </row>
    <row r="116" spans="1:7" x14ac:dyDescent="0.3">
      <c r="A116" s="12">
        <v>44621</v>
      </c>
      <c r="B116" s="10" t="s">
        <v>51</v>
      </c>
      <c r="C116" s="10" t="s">
        <v>7</v>
      </c>
      <c r="D116" s="10" t="s">
        <v>41</v>
      </c>
      <c r="E116" s="10" t="s">
        <v>53</v>
      </c>
      <c r="F116" s="11">
        <v>1524</v>
      </c>
      <c r="G116" s="11">
        <v>1428.2141542831239</v>
      </c>
    </row>
    <row r="117" spans="1:7" x14ac:dyDescent="0.3">
      <c r="A117" s="12">
        <v>44652</v>
      </c>
      <c r="B117" s="10" t="s">
        <v>54</v>
      </c>
      <c r="C117" s="10" t="s">
        <v>7</v>
      </c>
      <c r="D117" s="10" t="s">
        <v>41</v>
      </c>
      <c r="E117" s="10" t="s">
        <v>53</v>
      </c>
      <c r="F117" s="11">
        <v>1166</v>
      </c>
      <c r="G117" s="11">
        <v>115.37975405560127</v>
      </c>
    </row>
    <row r="118" spans="1:7" x14ac:dyDescent="0.3">
      <c r="A118" s="12">
        <v>44682</v>
      </c>
      <c r="B118" s="10" t="s">
        <v>55</v>
      </c>
      <c r="C118" s="10" t="s">
        <v>7</v>
      </c>
      <c r="D118" s="10" t="s">
        <v>41</v>
      </c>
      <c r="E118" s="10" t="s">
        <v>56</v>
      </c>
      <c r="F118" s="11">
        <v>1533</v>
      </c>
      <c r="G118" s="11">
        <v>606.01256672254056</v>
      </c>
    </row>
    <row r="119" spans="1:7" x14ac:dyDescent="0.3">
      <c r="A119" s="12">
        <v>44713</v>
      </c>
      <c r="B119" s="10" t="s">
        <v>57</v>
      </c>
      <c r="C119" s="10" t="s">
        <v>7</v>
      </c>
      <c r="D119" s="10" t="s">
        <v>52</v>
      </c>
      <c r="E119" s="10" t="s">
        <v>56</v>
      </c>
      <c r="F119" s="11">
        <v>1295</v>
      </c>
      <c r="G119" s="11">
        <v>832.39434556169158</v>
      </c>
    </row>
    <row r="120" spans="1:7" x14ac:dyDescent="0.3">
      <c r="A120" s="12">
        <v>44743</v>
      </c>
      <c r="B120" s="10" t="s">
        <v>58</v>
      </c>
      <c r="C120" s="10" t="s">
        <v>7</v>
      </c>
      <c r="D120" s="10" t="s">
        <v>52</v>
      </c>
      <c r="E120" s="10" t="s">
        <v>56</v>
      </c>
      <c r="F120" s="11">
        <v>3628</v>
      </c>
      <c r="G120" s="11">
        <v>1664.2167091005547</v>
      </c>
    </row>
    <row r="121" spans="1:7" x14ac:dyDescent="0.3">
      <c r="A121" s="12">
        <v>44774</v>
      </c>
      <c r="B121" s="10" t="s">
        <v>59</v>
      </c>
      <c r="C121" s="10" t="s">
        <v>7</v>
      </c>
      <c r="D121" s="10" t="s">
        <v>52</v>
      </c>
      <c r="E121" s="10" t="s">
        <v>56</v>
      </c>
      <c r="F121" s="11">
        <v>4116</v>
      </c>
      <c r="G121" s="11">
        <v>1733.9116892386335</v>
      </c>
    </row>
    <row r="122" spans="1:7" x14ac:dyDescent="0.3">
      <c r="A122" s="12">
        <v>44562</v>
      </c>
      <c r="B122" s="10" t="s">
        <v>54</v>
      </c>
      <c r="C122" s="10" t="s">
        <v>7</v>
      </c>
      <c r="D122" s="10" t="s">
        <v>41</v>
      </c>
      <c r="E122" s="10" t="s">
        <v>53</v>
      </c>
      <c r="F122" s="11">
        <v>6344</v>
      </c>
      <c r="G122" s="11">
        <v>2602.1216431034782</v>
      </c>
    </row>
    <row r="123" spans="1:7" x14ac:dyDescent="0.3">
      <c r="A123" s="12">
        <v>44593</v>
      </c>
      <c r="B123" s="10" t="s">
        <v>55</v>
      </c>
      <c r="C123" s="10" t="s">
        <v>7</v>
      </c>
      <c r="D123" s="10" t="s">
        <v>41</v>
      </c>
      <c r="E123" s="10" t="s">
        <v>56</v>
      </c>
      <c r="F123" s="11">
        <v>4279</v>
      </c>
      <c r="G123" s="11">
        <v>4206.8380835080989</v>
      </c>
    </row>
    <row r="124" spans="1:7" x14ac:dyDescent="0.3">
      <c r="A124" s="12">
        <v>44621</v>
      </c>
      <c r="B124" s="10" t="s">
        <v>57</v>
      </c>
      <c r="C124" s="10" t="s">
        <v>7</v>
      </c>
      <c r="D124" s="10" t="s">
        <v>62</v>
      </c>
      <c r="E124" s="10" t="s">
        <v>56</v>
      </c>
      <c r="F124" s="11">
        <v>3377</v>
      </c>
      <c r="G124" s="11">
        <v>2823.7667314017117</v>
      </c>
    </row>
    <row r="125" spans="1:7" x14ac:dyDescent="0.3">
      <c r="A125" s="12">
        <v>44652</v>
      </c>
      <c r="B125" s="10" t="s">
        <v>58</v>
      </c>
      <c r="C125" s="10" t="s">
        <v>7</v>
      </c>
      <c r="D125" s="10" t="s">
        <v>62</v>
      </c>
      <c r="E125" s="10" t="s">
        <v>56</v>
      </c>
      <c r="F125" s="11">
        <v>6438</v>
      </c>
      <c r="G125" s="11">
        <v>2398.278054212652</v>
      </c>
    </row>
    <row r="126" spans="1:7" x14ac:dyDescent="0.3">
      <c r="A126" s="12">
        <v>44682</v>
      </c>
      <c r="B126" s="10" t="s">
        <v>59</v>
      </c>
      <c r="C126" s="10" t="s">
        <v>7</v>
      </c>
      <c r="D126" s="10" t="s">
        <v>62</v>
      </c>
      <c r="E126" s="10" t="s">
        <v>56</v>
      </c>
      <c r="F126" s="11">
        <v>3638</v>
      </c>
      <c r="G126" s="11">
        <v>1054.9630689872699</v>
      </c>
    </row>
    <row r="127" spans="1:7" x14ac:dyDescent="0.3">
      <c r="A127" s="12">
        <v>44713</v>
      </c>
      <c r="B127" s="10" t="s">
        <v>33</v>
      </c>
      <c r="C127" s="10" t="s">
        <v>7</v>
      </c>
      <c r="D127" s="10" t="s">
        <v>52</v>
      </c>
      <c r="E127" s="10" t="s">
        <v>32</v>
      </c>
      <c r="F127" s="11">
        <v>1380</v>
      </c>
      <c r="G127" s="11">
        <v>925.69658141171055</v>
      </c>
    </row>
    <row r="128" spans="1:7" x14ac:dyDescent="0.3">
      <c r="A128" s="12">
        <v>44743</v>
      </c>
      <c r="B128" s="10" t="s">
        <v>34</v>
      </c>
      <c r="C128" s="10" t="s">
        <v>7</v>
      </c>
      <c r="D128" s="10" t="s">
        <v>52</v>
      </c>
      <c r="E128" s="10" t="s">
        <v>32</v>
      </c>
      <c r="F128" s="11">
        <v>4328</v>
      </c>
      <c r="G128" s="11">
        <v>528.85190403553895</v>
      </c>
    </row>
    <row r="129" spans="1:7" x14ac:dyDescent="0.3">
      <c r="A129" s="12">
        <v>44774</v>
      </c>
      <c r="B129" s="10" t="s">
        <v>35</v>
      </c>
      <c r="C129" s="10" t="s">
        <v>7</v>
      </c>
      <c r="D129" s="10" t="s">
        <v>31</v>
      </c>
      <c r="E129" s="10" t="s">
        <v>32</v>
      </c>
      <c r="F129" s="11">
        <v>6057</v>
      </c>
      <c r="G129" s="11">
        <v>4505.5572305618316</v>
      </c>
    </row>
    <row r="130" spans="1:7" x14ac:dyDescent="0.3">
      <c r="A130" s="12">
        <v>44562</v>
      </c>
      <c r="B130" s="10" t="s">
        <v>37</v>
      </c>
      <c r="C130" s="10" t="s">
        <v>7</v>
      </c>
      <c r="D130" s="10" t="s">
        <v>31</v>
      </c>
      <c r="E130" s="10" t="s">
        <v>32</v>
      </c>
      <c r="F130" s="11">
        <v>6087</v>
      </c>
      <c r="G130" s="11">
        <v>2768.0260622987826</v>
      </c>
    </row>
    <row r="131" spans="1:7" x14ac:dyDescent="0.3">
      <c r="A131" s="12">
        <v>44593</v>
      </c>
      <c r="B131" s="10" t="s">
        <v>38</v>
      </c>
      <c r="C131" s="10" t="s">
        <v>7</v>
      </c>
      <c r="D131" s="10" t="s">
        <v>31</v>
      </c>
      <c r="E131" s="10" t="s">
        <v>39</v>
      </c>
      <c r="F131" s="11">
        <v>4221</v>
      </c>
      <c r="G131" s="11">
        <v>2375.5991134622177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D7946-3A93-4CD3-A24B-D60E65A238BF}">
  <sheetPr codeName="Hoja10"/>
  <dimension ref="A2:D3"/>
  <sheetViews>
    <sheetView topLeftCell="A2" zoomScale="140" zoomScaleNormal="140" workbookViewId="0">
      <selection activeCell="A2" sqref="A2:D3"/>
    </sheetView>
  </sheetViews>
  <sheetFormatPr baseColWidth="10" defaultRowHeight="18.75" x14ac:dyDescent="0.3"/>
  <cols>
    <col min="1" max="1" width="12.796875" bestFit="1" customWidth="1"/>
  </cols>
  <sheetData>
    <row r="2" spans="1:4" x14ac:dyDescent="0.3">
      <c r="A2" t="s">
        <v>123</v>
      </c>
      <c r="B2" t="s">
        <v>124</v>
      </c>
      <c r="C2" t="s">
        <v>126</v>
      </c>
      <c r="D2" t="s">
        <v>125</v>
      </c>
    </row>
    <row r="3" spans="1:4" x14ac:dyDescent="0.3">
      <c r="A3" t="s">
        <v>131</v>
      </c>
      <c r="B3" s="51">
        <v>45132</v>
      </c>
      <c r="C3">
        <v>23001</v>
      </c>
      <c r="D3" s="76">
        <v>1200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9EB5C-F233-4662-9B43-E66F4BCE1059}">
  <sheetPr codeName="Hoja1"/>
  <dimension ref="B1:C15"/>
  <sheetViews>
    <sheetView zoomScale="140" zoomScaleNormal="140" workbookViewId="0">
      <selection activeCell="F2" sqref="F2"/>
    </sheetView>
  </sheetViews>
  <sheetFormatPr baseColWidth="10" defaultRowHeight="18.75" x14ac:dyDescent="0.3"/>
  <cols>
    <col min="1" max="1" width="21.8984375" customWidth="1"/>
    <col min="3" max="3" width="14" style="43" bestFit="1" customWidth="1"/>
  </cols>
  <sheetData>
    <row r="1" spans="2:3" x14ac:dyDescent="0.3">
      <c r="B1" s="60" t="s">
        <v>0</v>
      </c>
      <c r="C1" s="60">
        <v>2023</v>
      </c>
    </row>
    <row r="2" spans="2:3" x14ac:dyDescent="0.3">
      <c r="B2" s="46" t="s">
        <v>2</v>
      </c>
      <c r="C2" s="26">
        <v>1000000</v>
      </c>
    </row>
    <row r="3" spans="2:3" x14ac:dyDescent="0.3">
      <c r="B3" s="46" t="s">
        <v>90</v>
      </c>
      <c r="C3" s="26">
        <v>900000</v>
      </c>
    </row>
    <row r="4" spans="2:3" x14ac:dyDescent="0.3">
      <c r="B4" s="46" t="s">
        <v>4</v>
      </c>
      <c r="C4" s="26">
        <v>120000</v>
      </c>
    </row>
    <row r="5" spans="2:3" x14ac:dyDescent="0.3">
      <c r="B5" s="46" t="s">
        <v>69</v>
      </c>
      <c r="C5" s="26">
        <v>1500000</v>
      </c>
    </row>
    <row r="6" spans="2:3" x14ac:dyDescent="0.3">
      <c r="B6" s="46" t="s">
        <v>91</v>
      </c>
      <c r="C6" s="26">
        <v>850000</v>
      </c>
    </row>
    <row r="7" spans="2:3" x14ac:dyDescent="0.3">
      <c r="B7" s="46" t="s">
        <v>6</v>
      </c>
      <c r="C7" s="26">
        <v>750000</v>
      </c>
    </row>
    <row r="10" spans="2:3" x14ac:dyDescent="0.3">
      <c r="B10" s="61" t="s">
        <v>0</v>
      </c>
      <c r="C10" s="61">
        <v>2024</v>
      </c>
    </row>
    <row r="11" spans="2:3" x14ac:dyDescent="0.3">
      <c r="B11" s="46" t="s">
        <v>2</v>
      </c>
      <c r="C11" s="26">
        <v>850000</v>
      </c>
    </row>
    <row r="12" spans="2:3" x14ac:dyDescent="0.3">
      <c r="B12" s="46" t="s">
        <v>90</v>
      </c>
      <c r="C12" s="26">
        <v>515000</v>
      </c>
    </row>
    <row r="13" spans="2:3" x14ac:dyDescent="0.3">
      <c r="B13" s="46" t="s">
        <v>4</v>
      </c>
      <c r="C13" s="26">
        <v>655000</v>
      </c>
    </row>
    <row r="14" spans="2:3" x14ac:dyDescent="0.3">
      <c r="B14" s="46" t="s">
        <v>69</v>
      </c>
      <c r="C14" s="26">
        <v>550000</v>
      </c>
    </row>
    <row r="15" spans="2:3" x14ac:dyDescent="0.3">
      <c r="B15" s="46" t="s">
        <v>6</v>
      </c>
      <c r="C15" s="26">
        <v>1250000</v>
      </c>
    </row>
  </sheetData>
  <dataConsolidate topLabel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A914-9269-4366-B22A-28D3E05A9202}">
  <sheetPr codeName="Hoja11"/>
  <dimension ref="A1:P18"/>
  <sheetViews>
    <sheetView zoomScale="110" zoomScaleNormal="110" workbookViewId="0">
      <selection activeCell="G3" sqref="G3"/>
    </sheetView>
  </sheetViews>
  <sheetFormatPr baseColWidth="10" defaultRowHeight="18.75" x14ac:dyDescent="0.3"/>
  <cols>
    <col min="9" max="9" width="4.69921875" customWidth="1"/>
  </cols>
  <sheetData>
    <row r="1" spans="1:16" x14ac:dyDescent="0.3">
      <c r="A1" s="65" t="s">
        <v>23</v>
      </c>
      <c r="B1" s="66" t="s">
        <v>24</v>
      </c>
      <c r="C1" s="66" t="s">
        <v>25</v>
      </c>
      <c r="D1" s="66" t="s">
        <v>26</v>
      </c>
      <c r="E1" s="66" t="s">
        <v>27</v>
      </c>
      <c r="F1" s="67" t="s">
        <v>28</v>
      </c>
      <c r="G1" s="68" t="s">
        <v>29</v>
      </c>
      <c r="H1" s="54"/>
      <c r="J1" s="65" t="s">
        <v>23</v>
      </c>
      <c r="K1" s="66" t="s">
        <v>24</v>
      </c>
      <c r="L1" s="66" t="s">
        <v>25</v>
      </c>
      <c r="M1" s="66" t="s">
        <v>26</v>
      </c>
      <c r="N1" s="66" t="s">
        <v>27</v>
      </c>
      <c r="O1" s="67" t="s">
        <v>28</v>
      </c>
      <c r="P1" s="68" t="s">
        <v>29</v>
      </c>
    </row>
    <row r="2" spans="1:16" x14ac:dyDescent="0.3">
      <c r="A2" s="69">
        <v>44562</v>
      </c>
      <c r="B2" s="70" t="s">
        <v>30</v>
      </c>
      <c r="C2" s="70" t="s">
        <v>2</v>
      </c>
      <c r="D2" s="70" t="s">
        <v>31</v>
      </c>
      <c r="E2" s="70" t="s">
        <v>32</v>
      </c>
      <c r="F2" s="71">
        <v>1000000</v>
      </c>
      <c r="G2" s="72">
        <v>25000</v>
      </c>
      <c r="H2" s="11"/>
      <c r="J2" s="69">
        <v>44593</v>
      </c>
      <c r="K2" s="70" t="s">
        <v>57</v>
      </c>
      <c r="L2" s="70" t="s">
        <v>4</v>
      </c>
      <c r="M2" s="70" t="s">
        <v>52</v>
      </c>
      <c r="N2" s="70" t="s">
        <v>56</v>
      </c>
      <c r="O2" s="71">
        <v>2248</v>
      </c>
      <c r="P2" s="72">
        <v>411.45302265902967</v>
      </c>
    </row>
    <row r="3" spans="1:16" x14ac:dyDescent="0.3">
      <c r="A3" s="69">
        <v>44593</v>
      </c>
      <c r="B3" s="70" t="s">
        <v>33</v>
      </c>
      <c r="C3" s="70" t="s">
        <v>2</v>
      </c>
      <c r="D3" s="70" t="s">
        <v>31</v>
      </c>
      <c r="E3" s="70" t="s">
        <v>32</v>
      </c>
      <c r="F3" s="71">
        <v>3903</v>
      </c>
      <c r="G3" s="72">
        <v>3744.6865209165185</v>
      </c>
      <c r="H3" s="11"/>
      <c r="J3" s="69">
        <v>44621</v>
      </c>
      <c r="K3" s="70" t="s">
        <v>58</v>
      </c>
      <c r="L3" s="70" t="s">
        <v>4</v>
      </c>
      <c r="M3" s="70" t="s">
        <v>36</v>
      </c>
      <c r="N3" s="70" t="s">
        <v>56</v>
      </c>
      <c r="O3" s="71">
        <v>2192</v>
      </c>
      <c r="P3" s="72">
        <v>1718.8121052870617</v>
      </c>
    </row>
    <row r="4" spans="1:16" x14ac:dyDescent="0.3">
      <c r="A4" s="69">
        <v>44621</v>
      </c>
      <c r="B4" s="70" t="s">
        <v>34</v>
      </c>
      <c r="C4" s="70" t="s">
        <v>2</v>
      </c>
      <c r="D4" s="70" t="s">
        <v>31</v>
      </c>
      <c r="E4" s="70" t="s">
        <v>32</v>
      </c>
      <c r="F4" s="71">
        <v>1518</v>
      </c>
      <c r="G4" s="72">
        <v>89.232336436251245</v>
      </c>
      <c r="H4" s="11"/>
      <c r="J4" s="69">
        <v>44652</v>
      </c>
      <c r="K4" s="70" t="s">
        <v>59</v>
      </c>
      <c r="L4" s="70" t="s">
        <v>4</v>
      </c>
      <c r="M4" s="70" t="s">
        <v>60</v>
      </c>
      <c r="N4" s="70" t="s">
        <v>56</v>
      </c>
      <c r="O4" s="71">
        <v>1481</v>
      </c>
      <c r="P4" s="72">
        <v>145.53707292845917</v>
      </c>
    </row>
    <row r="5" spans="1:16" x14ac:dyDescent="0.3">
      <c r="A5" s="69">
        <v>44652</v>
      </c>
      <c r="B5" s="70" t="s">
        <v>35</v>
      </c>
      <c r="C5" s="70" t="s">
        <v>2</v>
      </c>
      <c r="D5" s="70" t="s">
        <v>36</v>
      </c>
      <c r="E5" s="70" t="s">
        <v>32</v>
      </c>
      <c r="F5" s="71">
        <v>3639</v>
      </c>
      <c r="G5" s="72">
        <v>3267.2287557834707</v>
      </c>
      <c r="H5" s="11"/>
      <c r="J5" s="69">
        <v>44682</v>
      </c>
      <c r="K5" s="70" t="s">
        <v>33</v>
      </c>
      <c r="L5" s="70" t="s">
        <v>4</v>
      </c>
      <c r="M5" s="70" t="s">
        <v>60</v>
      </c>
      <c r="N5" s="70" t="s">
        <v>32</v>
      </c>
      <c r="O5" s="71">
        <v>6895</v>
      </c>
      <c r="P5" s="72">
        <v>3266.0788121083606</v>
      </c>
    </row>
    <row r="6" spans="1:16" x14ac:dyDescent="0.3">
      <c r="A6" s="69">
        <v>44682</v>
      </c>
      <c r="B6" s="70" t="s">
        <v>37</v>
      </c>
      <c r="C6" s="70" t="s">
        <v>2</v>
      </c>
      <c r="D6" s="70" t="s">
        <v>36</v>
      </c>
      <c r="E6" s="70" t="s">
        <v>32</v>
      </c>
      <c r="F6" s="71">
        <v>7884</v>
      </c>
      <c r="G6" s="72">
        <v>5322.0999961928583</v>
      </c>
      <c r="H6" s="11"/>
      <c r="J6" s="69">
        <v>44713</v>
      </c>
      <c r="K6" s="70" t="s">
        <v>34</v>
      </c>
      <c r="L6" s="70" t="s">
        <v>4</v>
      </c>
      <c r="M6" s="70" t="s">
        <v>60</v>
      </c>
      <c r="N6" s="70" t="s">
        <v>32</v>
      </c>
      <c r="O6" s="71">
        <v>7683</v>
      </c>
      <c r="P6" s="72">
        <v>867.93617289792212</v>
      </c>
    </row>
    <row r="7" spans="1:16" x14ac:dyDescent="0.3">
      <c r="A7" s="69">
        <v>44713</v>
      </c>
      <c r="B7" s="70" t="s">
        <v>38</v>
      </c>
      <c r="C7" s="70" t="s">
        <v>2</v>
      </c>
      <c r="D7" s="70" t="s">
        <v>36</v>
      </c>
      <c r="E7" s="70" t="s">
        <v>39</v>
      </c>
      <c r="F7" s="71">
        <v>6240</v>
      </c>
      <c r="G7" s="72">
        <v>2202.237280878664</v>
      </c>
      <c r="H7" s="11"/>
      <c r="J7" s="69">
        <v>44743</v>
      </c>
      <c r="K7" s="70" t="s">
        <v>35</v>
      </c>
      <c r="L7" s="70" t="s">
        <v>4</v>
      </c>
      <c r="M7" s="70" t="s">
        <v>60</v>
      </c>
      <c r="N7" s="70" t="s">
        <v>32</v>
      </c>
      <c r="O7" s="71">
        <v>9555</v>
      </c>
      <c r="P7" s="72">
        <v>7072.2767849310412</v>
      </c>
    </row>
    <row r="8" spans="1:16" x14ac:dyDescent="0.3">
      <c r="A8" s="69">
        <v>44743</v>
      </c>
      <c r="B8" s="70" t="s">
        <v>40</v>
      </c>
      <c r="C8" s="70" t="s">
        <v>2</v>
      </c>
      <c r="D8" s="70" t="s">
        <v>41</v>
      </c>
      <c r="E8" s="70" t="s">
        <v>39</v>
      </c>
      <c r="F8" s="71">
        <v>8760</v>
      </c>
      <c r="G8" s="72">
        <v>630.28882892192951</v>
      </c>
      <c r="H8" s="11"/>
      <c r="J8" s="69">
        <v>44774</v>
      </c>
      <c r="K8" s="70" t="s">
        <v>37</v>
      </c>
      <c r="L8" s="70" t="s">
        <v>4</v>
      </c>
      <c r="M8" s="70" t="s">
        <v>60</v>
      </c>
      <c r="N8" s="70" t="s">
        <v>32</v>
      </c>
      <c r="O8" s="71">
        <v>4876</v>
      </c>
      <c r="P8" s="72">
        <v>216.23517978843762</v>
      </c>
    </row>
    <row r="9" spans="1:16" x14ac:dyDescent="0.3">
      <c r="A9" s="69">
        <v>44774</v>
      </c>
      <c r="B9" s="70" t="s">
        <v>42</v>
      </c>
      <c r="C9" s="70" t="s">
        <v>2</v>
      </c>
      <c r="D9" s="70" t="s">
        <v>41</v>
      </c>
      <c r="E9" s="70" t="s">
        <v>39</v>
      </c>
      <c r="F9" s="71">
        <v>6320</v>
      </c>
      <c r="G9" s="72">
        <v>3800.730258219799</v>
      </c>
      <c r="H9" s="11"/>
      <c r="J9" s="69">
        <v>44562</v>
      </c>
      <c r="K9" s="70" t="s">
        <v>38</v>
      </c>
      <c r="L9" s="70" t="s">
        <v>4</v>
      </c>
      <c r="M9" s="70" t="s">
        <v>60</v>
      </c>
      <c r="N9" s="70" t="s">
        <v>39</v>
      </c>
      <c r="O9" s="71">
        <v>3938</v>
      </c>
      <c r="P9" s="72">
        <v>3105.6038406946313</v>
      </c>
    </row>
    <row r="10" spans="1:16" x14ac:dyDescent="0.3">
      <c r="A10" s="69">
        <v>44562</v>
      </c>
      <c r="B10" s="70" t="s">
        <v>43</v>
      </c>
      <c r="C10" s="70" t="s">
        <v>2</v>
      </c>
      <c r="D10" s="70" t="s">
        <v>41</v>
      </c>
      <c r="E10" s="70" t="s">
        <v>44</v>
      </c>
      <c r="F10" s="71">
        <v>9613</v>
      </c>
      <c r="G10" s="72">
        <v>8600.2366826653542</v>
      </c>
      <c r="H10" s="11"/>
      <c r="J10" s="69">
        <v>44593</v>
      </c>
      <c r="K10" s="70" t="s">
        <v>40</v>
      </c>
      <c r="L10" s="70" t="s">
        <v>4</v>
      </c>
      <c r="M10" s="70" t="s">
        <v>31</v>
      </c>
      <c r="N10" s="70" t="s">
        <v>39</v>
      </c>
      <c r="O10" s="71">
        <v>6067</v>
      </c>
      <c r="P10" s="72">
        <v>2028.1203513612998</v>
      </c>
    </row>
    <row r="11" spans="1:16" x14ac:dyDescent="0.3">
      <c r="A11" s="69">
        <v>44593</v>
      </c>
      <c r="B11" s="70" t="s">
        <v>45</v>
      </c>
      <c r="C11" s="70" t="s">
        <v>2</v>
      </c>
      <c r="D11" s="70" t="s">
        <v>36</v>
      </c>
      <c r="E11" s="70" t="s">
        <v>44</v>
      </c>
      <c r="F11" s="71">
        <v>4994</v>
      </c>
      <c r="G11" s="72">
        <v>2129.0402629150167</v>
      </c>
      <c r="H11" s="11"/>
      <c r="J11" s="69">
        <v>44621</v>
      </c>
      <c r="K11" s="70" t="s">
        <v>42</v>
      </c>
      <c r="L11" s="70" t="s">
        <v>4</v>
      </c>
      <c r="M11" s="70" t="s">
        <v>31</v>
      </c>
      <c r="N11" s="70" t="s">
        <v>39</v>
      </c>
      <c r="O11" s="71">
        <v>2869</v>
      </c>
      <c r="P11" s="72">
        <v>2183.6043607060906</v>
      </c>
    </row>
    <row r="12" spans="1:16" x14ac:dyDescent="0.3">
      <c r="A12" s="69">
        <v>44621</v>
      </c>
      <c r="B12" s="70" t="s">
        <v>46</v>
      </c>
      <c r="C12" s="70" t="s">
        <v>2</v>
      </c>
      <c r="D12" s="70" t="s">
        <v>36</v>
      </c>
      <c r="E12" s="70" t="s">
        <v>47</v>
      </c>
      <c r="F12" s="71">
        <v>6219</v>
      </c>
      <c r="G12" s="72">
        <v>5096.0053204366532</v>
      </c>
      <c r="H12" s="11"/>
      <c r="J12" s="69">
        <v>44652</v>
      </c>
      <c r="K12" s="70" t="s">
        <v>40</v>
      </c>
      <c r="L12" s="70" t="s">
        <v>4</v>
      </c>
      <c r="M12" s="70" t="s">
        <v>31</v>
      </c>
      <c r="N12" s="70" t="s">
        <v>39</v>
      </c>
      <c r="O12" s="71">
        <v>8238</v>
      </c>
      <c r="P12" s="72">
        <v>4227.8796568065864</v>
      </c>
    </row>
    <row r="13" spans="1:16" x14ac:dyDescent="0.3">
      <c r="A13" s="69">
        <v>44652</v>
      </c>
      <c r="B13" s="70" t="s">
        <v>48</v>
      </c>
      <c r="C13" s="70" t="s">
        <v>2</v>
      </c>
      <c r="D13" s="70" t="s">
        <v>36</v>
      </c>
      <c r="E13" s="70" t="s">
        <v>47</v>
      </c>
      <c r="F13" s="71">
        <v>5533</v>
      </c>
      <c r="G13" s="72">
        <v>319.57115497596993</v>
      </c>
      <c r="H13" s="11"/>
      <c r="J13" s="69">
        <v>44682</v>
      </c>
      <c r="K13" s="70" t="s">
        <v>42</v>
      </c>
      <c r="L13" s="70" t="s">
        <v>4</v>
      </c>
      <c r="M13" s="70" t="s">
        <v>31</v>
      </c>
      <c r="N13" s="70" t="s">
        <v>39</v>
      </c>
      <c r="O13" s="71">
        <v>7726</v>
      </c>
      <c r="P13" s="72">
        <v>2529.7683544516631</v>
      </c>
    </row>
    <row r="14" spans="1:16" x14ac:dyDescent="0.3">
      <c r="A14" s="69">
        <v>44682</v>
      </c>
      <c r="B14" s="70" t="s">
        <v>49</v>
      </c>
      <c r="C14" s="70" t="s">
        <v>2</v>
      </c>
      <c r="D14" s="70" t="s">
        <v>36</v>
      </c>
      <c r="E14" s="70" t="s">
        <v>47</v>
      </c>
      <c r="F14" s="71">
        <v>5869</v>
      </c>
      <c r="G14" s="72">
        <v>427.61408586038749</v>
      </c>
      <c r="H14" s="11"/>
      <c r="J14" s="69">
        <v>44713</v>
      </c>
      <c r="K14" s="70" t="s">
        <v>43</v>
      </c>
      <c r="L14" s="70" t="s">
        <v>4</v>
      </c>
      <c r="M14" s="70" t="s">
        <v>41</v>
      </c>
      <c r="N14" s="70" t="s">
        <v>44</v>
      </c>
      <c r="O14" s="71">
        <v>2947</v>
      </c>
      <c r="P14" s="72">
        <v>1736.9056571703518</v>
      </c>
    </row>
    <row r="15" spans="1:16" x14ac:dyDescent="0.3">
      <c r="A15" s="69">
        <v>44713</v>
      </c>
      <c r="B15" s="70" t="s">
        <v>50</v>
      </c>
      <c r="C15" s="70" t="s">
        <v>2</v>
      </c>
      <c r="D15" s="70" t="s">
        <v>36</v>
      </c>
      <c r="E15" s="70" t="s">
        <v>47</v>
      </c>
      <c r="F15" s="71">
        <v>8960</v>
      </c>
      <c r="G15" s="72">
        <v>4966.1576535834183</v>
      </c>
      <c r="H15" s="11"/>
      <c r="J15" s="69">
        <v>44743</v>
      </c>
      <c r="K15" s="70" t="s">
        <v>45</v>
      </c>
      <c r="L15" s="70" t="s">
        <v>4</v>
      </c>
      <c r="M15" s="70" t="s">
        <v>41</v>
      </c>
      <c r="N15" s="70" t="s">
        <v>44</v>
      </c>
      <c r="O15" s="71">
        <v>2493</v>
      </c>
      <c r="P15" s="72">
        <v>967.61943369134644</v>
      </c>
    </row>
    <row r="16" spans="1:16" x14ac:dyDescent="0.3">
      <c r="A16" s="69">
        <v>44743</v>
      </c>
      <c r="B16" s="70" t="s">
        <v>51</v>
      </c>
      <c r="C16" s="70" t="s">
        <v>2</v>
      </c>
      <c r="D16" s="70" t="s">
        <v>52</v>
      </c>
      <c r="E16" s="70" t="s">
        <v>53</v>
      </c>
      <c r="F16" s="71">
        <v>6955</v>
      </c>
      <c r="G16" s="72">
        <v>6429.6356016659756</v>
      </c>
      <c r="H16" s="11"/>
      <c r="J16" s="69">
        <v>44774</v>
      </c>
      <c r="K16" s="70" t="s">
        <v>46</v>
      </c>
      <c r="L16" s="70" t="s">
        <v>4</v>
      </c>
      <c r="M16" s="70" t="s">
        <v>41</v>
      </c>
      <c r="N16" s="70" t="s">
        <v>47</v>
      </c>
      <c r="O16" s="71">
        <v>5249</v>
      </c>
      <c r="P16" s="72">
        <v>82.283034027268414</v>
      </c>
    </row>
    <row r="17" spans="1:16" x14ac:dyDescent="0.3">
      <c r="A17" s="69">
        <v>44774</v>
      </c>
      <c r="B17" s="70" t="s">
        <v>54</v>
      </c>
      <c r="C17" s="70" t="s">
        <v>2</v>
      </c>
      <c r="D17" s="70" t="s">
        <v>52</v>
      </c>
      <c r="E17" s="70" t="s">
        <v>53</v>
      </c>
      <c r="F17" s="71">
        <v>2035</v>
      </c>
      <c r="G17" s="72">
        <v>579.79395136839526</v>
      </c>
      <c r="H17" s="11"/>
      <c r="J17" s="69">
        <v>44562</v>
      </c>
      <c r="K17" s="70" t="s">
        <v>48</v>
      </c>
      <c r="L17" s="70" t="s">
        <v>4</v>
      </c>
      <c r="M17" s="70" t="s">
        <v>41</v>
      </c>
      <c r="N17" s="70" t="s">
        <v>47</v>
      </c>
      <c r="O17" s="71">
        <v>3722</v>
      </c>
      <c r="P17" s="72">
        <v>2028.6904549918274</v>
      </c>
    </row>
    <row r="18" spans="1:16" x14ac:dyDescent="0.3">
      <c r="A18" s="69">
        <v>44562</v>
      </c>
      <c r="B18" s="70" t="s">
        <v>55</v>
      </c>
      <c r="C18" s="70" t="s">
        <v>2</v>
      </c>
      <c r="D18" s="70" t="s">
        <v>52</v>
      </c>
      <c r="E18" s="70" t="s">
        <v>56</v>
      </c>
      <c r="F18" s="71">
        <v>5352</v>
      </c>
      <c r="G18" s="72">
        <v>2886.9039808215934</v>
      </c>
      <c r="H18" s="1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57B46-17A7-473E-92E4-09BACF70A62D}">
  <sheetPr codeName="Hoja2"/>
  <dimension ref="B2:G10"/>
  <sheetViews>
    <sheetView showGridLines="0" zoomScale="180" zoomScaleNormal="180" workbookViewId="0">
      <selection activeCell="D4" sqref="D4"/>
    </sheetView>
  </sheetViews>
  <sheetFormatPr baseColWidth="10" defaultColWidth="11.19921875" defaultRowHeight="15" x14ac:dyDescent="0.25"/>
  <cols>
    <col min="1" max="1" width="1.59765625" style="1" customWidth="1"/>
    <col min="2" max="2" width="9.59765625" style="1" bestFit="1" customWidth="1"/>
    <col min="3" max="3" width="9.3984375" style="1" customWidth="1"/>
    <col min="4" max="4" width="9.296875" style="1" customWidth="1"/>
    <col min="5" max="16384" width="11.19921875" style="1"/>
  </cols>
  <sheetData>
    <row r="2" spans="2:7" x14ac:dyDescent="0.25">
      <c r="B2" s="2" t="s">
        <v>0</v>
      </c>
      <c r="C2" s="3">
        <v>2024</v>
      </c>
      <c r="D2" s="3">
        <v>2023</v>
      </c>
    </row>
    <row r="3" spans="2:7" x14ac:dyDescent="0.25">
      <c r="B3" s="4" t="s">
        <v>2</v>
      </c>
      <c r="C3" s="5">
        <v>75545</v>
      </c>
      <c r="D3" s="5">
        <v>250000</v>
      </c>
    </row>
    <row r="4" spans="2:7" x14ac:dyDescent="0.25">
      <c r="B4" s="4" t="s">
        <v>3</v>
      </c>
      <c r="C4" s="5">
        <v>250000</v>
      </c>
      <c r="D4" s="5">
        <v>125555</v>
      </c>
    </row>
    <row r="5" spans="2:7" x14ac:dyDescent="0.25">
      <c r="B5" s="4" t="s">
        <v>4</v>
      </c>
      <c r="C5" s="5">
        <v>580000</v>
      </c>
      <c r="D5" s="5">
        <v>25000</v>
      </c>
      <c r="G5" s="78"/>
    </row>
    <row r="6" spans="2:7" x14ac:dyDescent="0.25">
      <c r="B6" s="4" t="s">
        <v>5</v>
      </c>
      <c r="C6" s="5">
        <v>250000</v>
      </c>
      <c r="D6" s="5">
        <v>254544</v>
      </c>
    </row>
    <row r="7" spans="2:7" x14ac:dyDescent="0.25">
      <c r="B7" s="4" t="s">
        <v>6</v>
      </c>
      <c r="C7" s="5">
        <v>225000</v>
      </c>
      <c r="D7" s="5">
        <v>16546.3</v>
      </c>
    </row>
    <row r="8" spans="2:7" x14ac:dyDescent="0.25">
      <c r="B8" s="4" t="s">
        <v>7</v>
      </c>
      <c r="C8" s="5">
        <v>30000</v>
      </c>
      <c r="D8" s="5">
        <v>100000</v>
      </c>
    </row>
    <row r="9" spans="2:7" x14ac:dyDescent="0.25">
      <c r="B9" s="4" t="s">
        <v>8</v>
      </c>
      <c r="C9" s="5">
        <v>500000</v>
      </c>
      <c r="D9" s="5">
        <v>450000</v>
      </c>
    </row>
    <row r="10" spans="2:7" x14ac:dyDescent="0.25">
      <c r="B10" s="6" t="s">
        <v>9</v>
      </c>
      <c r="C10" s="7">
        <f>SUM(C3:C9)</f>
        <v>1910545</v>
      </c>
      <c r="D10" s="7">
        <f>SUM(D3:D9)</f>
        <v>1221645.3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EDB85-843D-4265-A88E-307D9FF0FC73}">
  <sheetPr codeName="Hoja9"/>
  <dimension ref="A1:C10"/>
  <sheetViews>
    <sheetView zoomScale="140" zoomScaleNormal="140" workbookViewId="0">
      <selection activeCell="B3" sqref="B3"/>
    </sheetView>
  </sheetViews>
  <sheetFormatPr baseColWidth="10" defaultRowHeight="18.75" x14ac:dyDescent="0.3"/>
  <cols>
    <col min="2" max="2" width="11.19921875" style="43"/>
  </cols>
  <sheetData>
    <row r="1" spans="1:3" x14ac:dyDescent="0.3">
      <c r="A1" s="13" t="s">
        <v>79</v>
      </c>
      <c r="B1" s="50" t="s">
        <v>80</v>
      </c>
      <c r="C1" s="50" t="s">
        <v>122</v>
      </c>
    </row>
    <row r="2" spans="1:3" x14ac:dyDescent="0.3">
      <c r="A2" t="s">
        <v>81</v>
      </c>
      <c r="B2" s="43">
        <v>2</v>
      </c>
      <c r="C2" s="43" t="str">
        <f>IF(B2&gt;5,"😍","😥")</f>
        <v>😥</v>
      </c>
    </row>
    <row r="3" spans="1:3" x14ac:dyDescent="0.3">
      <c r="A3" t="s">
        <v>82</v>
      </c>
      <c r="B3" s="43">
        <v>6</v>
      </c>
      <c r="C3" s="43" t="str">
        <f t="shared" ref="C3:C10" si="0">IF(B3&gt;5,"😍","😥")</f>
        <v>😍</v>
      </c>
    </row>
    <row r="4" spans="1:3" x14ac:dyDescent="0.3">
      <c r="A4" t="s">
        <v>83</v>
      </c>
      <c r="B4" s="43">
        <v>6</v>
      </c>
      <c r="C4" s="43" t="str">
        <f t="shared" si="0"/>
        <v>😍</v>
      </c>
    </row>
    <row r="5" spans="1:3" x14ac:dyDescent="0.3">
      <c r="A5" t="s">
        <v>84</v>
      </c>
      <c r="B5" s="43">
        <v>6</v>
      </c>
      <c r="C5" s="43" t="str">
        <f t="shared" si="0"/>
        <v>😍</v>
      </c>
    </row>
    <row r="6" spans="1:3" x14ac:dyDescent="0.3">
      <c r="A6" t="s">
        <v>85</v>
      </c>
      <c r="B6" s="43">
        <v>6</v>
      </c>
      <c r="C6" s="43" t="str">
        <f t="shared" si="0"/>
        <v>😍</v>
      </c>
    </row>
    <row r="7" spans="1:3" x14ac:dyDescent="0.3">
      <c r="A7" t="s">
        <v>86</v>
      </c>
      <c r="B7" s="43">
        <v>6</v>
      </c>
      <c r="C7" s="43" t="str">
        <f t="shared" si="0"/>
        <v>😍</v>
      </c>
    </row>
    <row r="8" spans="1:3" x14ac:dyDescent="0.3">
      <c r="A8" t="s">
        <v>87</v>
      </c>
      <c r="B8" s="43">
        <v>7</v>
      </c>
      <c r="C8" s="43" t="str">
        <f t="shared" si="0"/>
        <v>😍</v>
      </c>
    </row>
    <row r="9" spans="1:3" x14ac:dyDescent="0.3">
      <c r="A9" t="s">
        <v>88</v>
      </c>
      <c r="B9" s="43">
        <v>4</v>
      </c>
      <c r="C9" s="43" t="str">
        <f t="shared" si="0"/>
        <v>😥</v>
      </c>
    </row>
    <row r="10" spans="1:3" x14ac:dyDescent="0.3">
      <c r="A10" t="s">
        <v>89</v>
      </c>
      <c r="B10" s="43">
        <v>6</v>
      </c>
      <c r="C10" s="43" t="str">
        <f t="shared" si="0"/>
        <v>😍</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D934C-3B96-4005-86B7-9EF78A79CEF7}">
  <sheetPr codeName="Hoja14"/>
  <dimension ref="B1:E19"/>
  <sheetViews>
    <sheetView zoomScale="130" zoomScaleNormal="130" workbookViewId="0">
      <selection activeCell="C19" sqref="C19"/>
    </sheetView>
  </sheetViews>
  <sheetFormatPr baseColWidth="10" defaultRowHeight="18.75" x14ac:dyDescent="0.3"/>
  <cols>
    <col min="1" max="1" width="21.796875" customWidth="1"/>
    <col min="3" max="3" width="13.296875" style="43" customWidth="1"/>
    <col min="4" max="4" width="13.5" customWidth="1"/>
    <col min="5" max="5" width="13.09765625" customWidth="1"/>
  </cols>
  <sheetData>
    <row r="1" spans="2:5" x14ac:dyDescent="0.3">
      <c r="B1" s="60" t="s">
        <v>0</v>
      </c>
      <c r="C1" s="60" t="s">
        <v>1</v>
      </c>
      <c r="D1" s="60" t="s">
        <v>10</v>
      </c>
      <c r="E1" s="74" t="s">
        <v>9</v>
      </c>
    </row>
    <row r="2" spans="2:5" x14ac:dyDescent="0.3">
      <c r="B2" s="46" t="s">
        <v>2</v>
      </c>
      <c r="C2" s="26">
        <v>1000000</v>
      </c>
      <c r="D2" s="26">
        <v>900000</v>
      </c>
      <c r="E2" s="59"/>
    </row>
    <row r="3" spans="2:5" x14ac:dyDescent="0.3">
      <c r="B3" s="46" t="s">
        <v>90</v>
      </c>
      <c r="C3" s="26">
        <v>900000</v>
      </c>
      <c r="D3" s="26">
        <v>515000</v>
      </c>
      <c r="E3" s="59"/>
    </row>
    <row r="4" spans="2:5" x14ac:dyDescent="0.3">
      <c r="B4" s="46" t="s">
        <v>4</v>
      </c>
      <c r="C4" s="26">
        <v>120000</v>
      </c>
      <c r="D4" s="26">
        <v>655000</v>
      </c>
      <c r="E4" s="59"/>
    </row>
    <row r="5" spans="2:5" x14ac:dyDescent="0.3">
      <c r="B5" s="46" t="s">
        <v>69</v>
      </c>
      <c r="C5" s="26">
        <v>1500000</v>
      </c>
      <c r="D5" s="26">
        <v>550000</v>
      </c>
      <c r="E5" s="59"/>
    </row>
    <row r="6" spans="2:5" x14ac:dyDescent="0.3">
      <c r="B6" s="46" t="s">
        <v>91</v>
      </c>
      <c r="C6" s="26">
        <v>850000</v>
      </c>
      <c r="D6" s="26">
        <v>1250000</v>
      </c>
      <c r="E6" s="59"/>
    </row>
    <row r="7" spans="2:5" x14ac:dyDescent="0.3">
      <c r="B7" s="46" t="s">
        <v>6</v>
      </c>
      <c r="C7" s="26">
        <v>750000</v>
      </c>
      <c r="D7" s="73">
        <v>5850000</v>
      </c>
      <c r="E7" s="59"/>
    </row>
    <row r="8" spans="2:5" x14ac:dyDescent="0.3">
      <c r="B8" s="75" t="s">
        <v>9</v>
      </c>
      <c r="C8" s="26"/>
      <c r="D8" s="26"/>
      <c r="E8" s="26"/>
    </row>
    <row r="12" spans="2:5" x14ac:dyDescent="0.3">
      <c r="B12" s="60" t="s">
        <v>0</v>
      </c>
      <c r="C12" s="60" t="s">
        <v>130</v>
      </c>
    </row>
    <row r="13" spans="2:5" x14ac:dyDescent="0.3">
      <c r="B13" s="46" t="s">
        <v>2</v>
      </c>
      <c r="C13" s="26">
        <v>35000</v>
      </c>
    </row>
    <row r="14" spans="2:5" x14ac:dyDescent="0.3">
      <c r="B14" s="46" t="s">
        <v>90</v>
      </c>
      <c r="C14" s="26">
        <v>564565</v>
      </c>
    </row>
    <row r="15" spans="2:5" x14ac:dyDescent="0.3">
      <c r="B15" s="46" t="s">
        <v>4</v>
      </c>
      <c r="C15" s="26">
        <v>56444</v>
      </c>
    </row>
    <row r="16" spans="2:5" x14ac:dyDescent="0.3">
      <c r="B16" s="46" t="s">
        <v>69</v>
      </c>
      <c r="C16" s="26">
        <v>48876</v>
      </c>
    </row>
    <row r="17" spans="2:3" x14ac:dyDescent="0.3">
      <c r="B17" s="46" t="s">
        <v>91</v>
      </c>
      <c r="C17" s="26">
        <v>576545</v>
      </c>
    </row>
    <row r="18" spans="2:3" x14ac:dyDescent="0.3">
      <c r="B18" s="46" t="s">
        <v>6</v>
      </c>
      <c r="C18" s="26">
        <v>564545</v>
      </c>
    </row>
    <row r="19" spans="2:3" x14ac:dyDescent="0.3">
      <c r="B19" s="75" t="s">
        <v>9</v>
      </c>
      <c r="C19" s="26"/>
    </row>
  </sheetData>
  <dataConsolidate topLabels="1">
    <dataRefs count="2">
      <dataRef ref="A1:B7" sheet="Consolidar datos en Excel"/>
      <dataRef ref="A10:B15" sheet="Consolidar datos en Excel"/>
    </dataRefs>
  </dataConsolid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57C6-0F66-4D65-AD77-45F76197025A}">
  <sheetPr codeName="Hoja17"/>
  <dimension ref="A1:I149"/>
  <sheetViews>
    <sheetView showGridLines="0" zoomScale="145" zoomScaleNormal="145" workbookViewId="0">
      <selection activeCell="I5" sqref="I5"/>
    </sheetView>
  </sheetViews>
  <sheetFormatPr baseColWidth="10" defaultColWidth="11.19921875" defaultRowHeight="15" x14ac:dyDescent="0.25"/>
  <cols>
    <col min="1" max="1" width="8" style="9" customWidth="1"/>
    <col min="2" max="2" width="17.09765625" style="10" bestFit="1" customWidth="1"/>
    <col min="3" max="3" width="12.8984375" style="10" customWidth="1"/>
    <col min="4" max="4" width="5.8984375" style="10" bestFit="1" customWidth="1"/>
    <col min="5" max="5" width="11.59765625" style="10" bestFit="1" customWidth="1"/>
    <col min="6" max="6" width="8.5" style="11" bestFit="1" customWidth="1"/>
    <col min="7" max="7" width="8.296875" style="11" customWidth="1"/>
    <col min="8" max="8" width="7.796875" style="1" customWidth="1"/>
    <col min="9" max="9" width="8.09765625" style="1" customWidth="1"/>
    <col min="10" max="16384" width="11.19921875" style="1"/>
  </cols>
  <sheetData>
    <row r="1" spans="1:9" x14ac:dyDescent="0.25">
      <c r="A1" s="62" t="s">
        <v>23</v>
      </c>
      <c r="B1" s="63" t="s">
        <v>24</v>
      </c>
      <c r="C1" s="63" t="s">
        <v>25</v>
      </c>
      <c r="D1" s="63" t="s">
        <v>26</v>
      </c>
      <c r="E1" s="63" t="s">
        <v>27</v>
      </c>
      <c r="F1" s="64" t="s">
        <v>28</v>
      </c>
      <c r="G1" s="64" t="s">
        <v>29</v>
      </c>
    </row>
    <row r="2" spans="1:9" x14ac:dyDescent="0.25">
      <c r="A2" s="12">
        <v>44562</v>
      </c>
      <c r="B2" s="10" t="s">
        <v>30</v>
      </c>
      <c r="C2" s="10" t="s">
        <v>2</v>
      </c>
      <c r="D2" s="10" t="s">
        <v>31</v>
      </c>
      <c r="E2" s="10" t="s">
        <v>32</v>
      </c>
      <c r="F2" s="11">
        <v>1342</v>
      </c>
      <c r="G2" s="11">
        <v>976.29632953074656</v>
      </c>
      <c r="H2" s="77"/>
      <c r="I2" s="77"/>
    </row>
    <row r="3" spans="1:9" x14ac:dyDescent="0.25">
      <c r="A3" s="12">
        <v>44593</v>
      </c>
      <c r="B3" s="10" t="s">
        <v>33</v>
      </c>
      <c r="C3" s="10" t="s">
        <v>2</v>
      </c>
      <c r="D3" s="10" t="s">
        <v>31</v>
      </c>
      <c r="E3" s="10" t="s">
        <v>32</v>
      </c>
      <c r="F3" s="11">
        <v>3903</v>
      </c>
      <c r="G3" s="11">
        <v>3744.6865209165185</v>
      </c>
      <c r="H3" s="77"/>
      <c r="I3" s="77">
        <v>18286</v>
      </c>
    </row>
    <row r="4" spans="1:9" x14ac:dyDescent="0.25">
      <c r="A4" s="12">
        <v>44621</v>
      </c>
      <c r="B4" s="10" t="s">
        <v>34</v>
      </c>
      <c r="C4" s="10" t="s">
        <v>2</v>
      </c>
      <c r="D4" s="10" t="s">
        <v>31</v>
      </c>
      <c r="E4" s="10" t="s">
        <v>32</v>
      </c>
      <c r="F4" s="11">
        <v>1518</v>
      </c>
      <c r="G4" s="11">
        <v>89.232336436251245</v>
      </c>
      <c r="I4" s="77"/>
    </row>
    <row r="5" spans="1:9" x14ac:dyDescent="0.25">
      <c r="A5" s="12">
        <v>44652</v>
      </c>
      <c r="B5" s="10" t="s">
        <v>35</v>
      </c>
      <c r="C5" s="10" t="s">
        <v>2</v>
      </c>
      <c r="D5" s="10" t="s">
        <v>36</v>
      </c>
      <c r="E5" s="10" t="s">
        <v>32</v>
      </c>
      <c r="F5" s="11">
        <v>3639</v>
      </c>
      <c r="G5" s="11">
        <v>3267.2287557834707</v>
      </c>
      <c r="I5" s="77">
        <v>13400</v>
      </c>
    </row>
    <row r="6" spans="1:9" x14ac:dyDescent="0.25">
      <c r="A6" s="12">
        <v>44682</v>
      </c>
      <c r="B6" s="10" t="s">
        <v>37</v>
      </c>
      <c r="C6" s="10" t="s">
        <v>2</v>
      </c>
      <c r="D6" s="10" t="s">
        <v>36</v>
      </c>
      <c r="E6" s="10" t="s">
        <v>32</v>
      </c>
      <c r="F6" s="11">
        <v>7884</v>
      </c>
      <c r="G6" s="11">
        <v>5322.0999961928583</v>
      </c>
      <c r="I6" s="77"/>
    </row>
    <row r="7" spans="1:9" x14ac:dyDescent="0.25">
      <c r="A7" s="12">
        <v>44713</v>
      </c>
      <c r="B7" s="10" t="s">
        <v>38</v>
      </c>
      <c r="C7" s="10" t="s">
        <v>2</v>
      </c>
      <c r="D7" s="10" t="s">
        <v>36</v>
      </c>
      <c r="E7" s="10" t="s">
        <v>39</v>
      </c>
      <c r="F7" s="11">
        <v>6240</v>
      </c>
      <c r="G7" s="11">
        <v>2202.237280878664</v>
      </c>
      <c r="I7" s="77"/>
    </row>
    <row r="8" spans="1:9" x14ac:dyDescent="0.25">
      <c r="A8" s="12">
        <v>44743</v>
      </c>
      <c r="B8" s="10" t="s">
        <v>40</v>
      </c>
      <c r="C8" s="10" t="s">
        <v>2</v>
      </c>
      <c r="D8" s="10" t="s">
        <v>41</v>
      </c>
      <c r="E8" s="10" t="s">
        <v>39</v>
      </c>
      <c r="F8" s="11">
        <v>8760</v>
      </c>
      <c r="G8" s="11">
        <v>630.28882892192951</v>
      </c>
    </row>
    <row r="9" spans="1:9" x14ac:dyDescent="0.25">
      <c r="A9" s="12">
        <v>44774</v>
      </c>
      <c r="B9" s="10" t="s">
        <v>42</v>
      </c>
      <c r="C9" s="10" t="s">
        <v>2</v>
      </c>
      <c r="D9" s="10" t="s">
        <v>41</v>
      </c>
      <c r="E9" s="10" t="s">
        <v>39</v>
      </c>
      <c r="F9" s="11">
        <v>6320</v>
      </c>
      <c r="G9" s="11">
        <v>3800.730258219799</v>
      </c>
    </row>
    <row r="10" spans="1:9" x14ac:dyDescent="0.25">
      <c r="A10" s="12">
        <v>44562</v>
      </c>
      <c r="B10" s="10" t="s">
        <v>43</v>
      </c>
      <c r="C10" s="10" t="s">
        <v>2</v>
      </c>
      <c r="D10" s="10" t="s">
        <v>41</v>
      </c>
      <c r="E10" s="10" t="s">
        <v>44</v>
      </c>
      <c r="F10" s="11">
        <v>9613</v>
      </c>
      <c r="G10" s="11">
        <v>8600.2366826653542</v>
      </c>
    </row>
    <row r="11" spans="1:9" x14ac:dyDescent="0.25">
      <c r="A11" s="12">
        <v>44593</v>
      </c>
      <c r="B11" s="10" t="s">
        <v>45</v>
      </c>
      <c r="C11" s="10" t="s">
        <v>2</v>
      </c>
      <c r="D11" s="10" t="s">
        <v>36</v>
      </c>
      <c r="E11" s="10" t="s">
        <v>44</v>
      </c>
      <c r="F11" s="11">
        <v>4994</v>
      </c>
      <c r="G11" s="11">
        <v>2129.0402629150167</v>
      </c>
    </row>
    <row r="12" spans="1:9" x14ac:dyDescent="0.25">
      <c r="A12" s="12">
        <v>44621</v>
      </c>
      <c r="B12" s="10" t="s">
        <v>46</v>
      </c>
      <c r="C12" s="10" t="s">
        <v>2</v>
      </c>
      <c r="D12" s="10" t="s">
        <v>36</v>
      </c>
      <c r="E12" s="10" t="s">
        <v>47</v>
      </c>
      <c r="F12" s="11">
        <v>6219</v>
      </c>
      <c r="G12" s="11">
        <v>5096.0053204366532</v>
      </c>
    </row>
    <row r="13" spans="1:9" x14ac:dyDescent="0.25">
      <c r="A13" s="12">
        <v>44652</v>
      </c>
      <c r="B13" s="10" t="s">
        <v>48</v>
      </c>
      <c r="C13" s="10" t="s">
        <v>2</v>
      </c>
      <c r="D13" s="10" t="s">
        <v>36</v>
      </c>
      <c r="E13" s="10" t="s">
        <v>47</v>
      </c>
      <c r="F13" s="11">
        <v>5533</v>
      </c>
      <c r="G13" s="11">
        <v>319.57115497596993</v>
      </c>
    </row>
    <row r="14" spans="1:9" x14ac:dyDescent="0.25">
      <c r="A14" s="12">
        <v>44682</v>
      </c>
      <c r="B14" s="10" t="s">
        <v>49</v>
      </c>
      <c r="C14" s="10" t="s">
        <v>2</v>
      </c>
      <c r="D14" s="10" t="s">
        <v>36</v>
      </c>
      <c r="E14" s="10" t="s">
        <v>47</v>
      </c>
      <c r="F14" s="11">
        <v>5869</v>
      </c>
      <c r="G14" s="11">
        <v>427.61408586038749</v>
      </c>
    </row>
    <row r="15" spans="1:9" x14ac:dyDescent="0.25">
      <c r="A15" s="12">
        <v>44713</v>
      </c>
      <c r="B15" s="10" t="s">
        <v>50</v>
      </c>
      <c r="C15" s="10" t="s">
        <v>2</v>
      </c>
      <c r="D15" s="10" t="s">
        <v>36</v>
      </c>
      <c r="E15" s="10" t="s">
        <v>47</v>
      </c>
      <c r="F15" s="11">
        <v>8960</v>
      </c>
      <c r="G15" s="11">
        <v>4966.1576535834183</v>
      </c>
    </row>
    <row r="16" spans="1:9" x14ac:dyDescent="0.25">
      <c r="A16" s="12">
        <v>44743</v>
      </c>
      <c r="B16" s="10" t="s">
        <v>51</v>
      </c>
      <c r="C16" s="10" t="s">
        <v>2</v>
      </c>
      <c r="D16" s="10" t="s">
        <v>52</v>
      </c>
      <c r="E16" s="10" t="s">
        <v>53</v>
      </c>
      <c r="F16" s="11">
        <v>6955</v>
      </c>
      <c r="G16" s="11">
        <v>6429.6356016659756</v>
      </c>
    </row>
    <row r="17" spans="1:7" x14ac:dyDescent="0.25">
      <c r="A17" s="12">
        <v>44774</v>
      </c>
      <c r="B17" s="10" t="s">
        <v>54</v>
      </c>
      <c r="C17" s="10" t="s">
        <v>2</v>
      </c>
      <c r="D17" s="10" t="s">
        <v>52</v>
      </c>
      <c r="E17" s="10" t="s">
        <v>53</v>
      </c>
      <c r="F17" s="11">
        <v>2035</v>
      </c>
      <c r="G17" s="11">
        <v>579.79395136839526</v>
      </c>
    </row>
    <row r="18" spans="1:7" x14ac:dyDescent="0.25">
      <c r="A18" s="12">
        <v>44562</v>
      </c>
      <c r="B18" s="10" t="s">
        <v>55</v>
      </c>
      <c r="C18" s="10" t="s">
        <v>2</v>
      </c>
      <c r="D18" s="10" t="s">
        <v>52</v>
      </c>
      <c r="E18" s="10" t="s">
        <v>56</v>
      </c>
      <c r="F18" s="11">
        <v>5352</v>
      </c>
      <c r="G18" s="11">
        <v>2886.9039808215934</v>
      </c>
    </row>
    <row r="19" spans="1:7" x14ac:dyDescent="0.25">
      <c r="A19" s="12">
        <v>44593</v>
      </c>
      <c r="B19" s="10" t="s">
        <v>57</v>
      </c>
      <c r="C19" s="10" t="s">
        <v>4</v>
      </c>
      <c r="D19" s="10" t="s">
        <v>52</v>
      </c>
      <c r="E19" s="10" t="s">
        <v>56</v>
      </c>
      <c r="F19" s="11">
        <v>2248</v>
      </c>
      <c r="G19" s="11">
        <v>411.45302265902967</v>
      </c>
    </row>
    <row r="20" spans="1:7" x14ac:dyDescent="0.25">
      <c r="A20" s="12">
        <v>44621</v>
      </c>
      <c r="B20" s="10" t="s">
        <v>58</v>
      </c>
      <c r="C20" s="10" t="s">
        <v>4</v>
      </c>
      <c r="D20" s="10" t="s">
        <v>36</v>
      </c>
      <c r="E20" s="10" t="s">
        <v>56</v>
      </c>
      <c r="F20" s="11">
        <v>2192</v>
      </c>
      <c r="G20" s="11">
        <v>1718.8121052870617</v>
      </c>
    </row>
    <row r="21" spans="1:7" x14ac:dyDescent="0.25">
      <c r="A21" s="12">
        <v>44652</v>
      </c>
      <c r="B21" s="10" t="s">
        <v>59</v>
      </c>
      <c r="C21" s="10" t="s">
        <v>4</v>
      </c>
      <c r="D21" s="10" t="s">
        <v>60</v>
      </c>
      <c r="E21" s="10" t="s">
        <v>56</v>
      </c>
      <c r="F21" s="11">
        <v>1481</v>
      </c>
      <c r="G21" s="11">
        <v>145.53707292845917</v>
      </c>
    </row>
    <row r="22" spans="1:7" x14ac:dyDescent="0.25">
      <c r="A22" s="12">
        <v>44682</v>
      </c>
      <c r="B22" s="10" t="s">
        <v>33</v>
      </c>
      <c r="C22" s="10" t="s">
        <v>4</v>
      </c>
      <c r="D22" s="10" t="s">
        <v>60</v>
      </c>
      <c r="E22" s="10" t="s">
        <v>32</v>
      </c>
      <c r="F22" s="11">
        <v>6895</v>
      </c>
      <c r="G22" s="11">
        <v>3266.0788121083606</v>
      </c>
    </row>
    <row r="23" spans="1:7" x14ac:dyDescent="0.25">
      <c r="A23" s="12">
        <v>44713</v>
      </c>
      <c r="B23" s="10" t="s">
        <v>34</v>
      </c>
      <c r="C23" s="10" t="s">
        <v>4</v>
      </c>
      <c r="D23" s="10" t="s">
        <v>60</v>
      </c>
      <c r="E23" s="10" t="s">
        <v>32</v>
      </c>
      <c r="F23" s="11">
        <v>7683</v>
      </c>
      <c r="G23" s="11">
        <v>867.93617289792212</v>
      </c>
    </row>
    <row r="24" spans="1:7" x14ac:dyDescent="0.25">
      <c r="A24" s="12">
        <v>44743</v>
      </c>
      <c r="B24" s="10" t="s">
        <v>35</v>
      </c>
      <c r="C24" s="10" t="s">
        <v>4</v>
      </c>
      <c r="D24" s="10" t="s">
        <v>60</v>
      </c>
      <c r="E24" s="10" t="s">
        <v>32</v>
      </c>
      <c r="F24" s="11">
        <v>9555</v>
      </c>
      <c r="G24" s="11">
        <v>7072.2767849310412</v>
      </c>
    </row>
    <row r="25" spans="1:7" x14ac:dyDescent="0.25">
      <c r="A25" s="12">
        <v>44774</v>
      </c>
      <c r="B25" s="10" t="s">
        <v>37</v>
      </c>
      <c r="C25" s="10" t="s">
        <v>4</v>
      </c>
      <c r="D25" s="10" t="s">
        <v>60</v>
      </c>
      <c r="E25" s="10" t="s">
        <v>32</v>
      </c>
      <c r="F25" s="11">
        <v>4876</v>
      </c>
      <c r="G25" s="11">
        <v>216.23517978843762</v>
      </c>
    </row>
    <row r="26" spans="1:7" x14ac:dyDescent="0.25">
      <c r="A26" s="12">
        <v>44562</v>
      </c>
      <c r="B26" s="10" t="s">
        <v>38</v>
      </c>
      <c r="C26" s="10" t="s">
        <v>4</v>
      </c>
      <c r="D26" s="10" t="s">
        <v>60</v>
      </c>
      <c r="E26" s="10" t="s">
        <v>39</v>
      </c>
      <c r="F26" s="11">
        <v>3938</v>
      </c>
      <c r="G26" s="11">
        <v>3105.6038406946313</v>
      </c>
    </row>
    <row r="27" spans="1:7" x14ac:dyDescent="0.25">
      <c r="A27" s="12">
        <v>44593</v>
      </c>
      <c r="B27" s="10" t="s">
        <v>40</v>
      </c>
      <c r="C27" s="10" t="s">
        <v>4</v>
      </c>
      <c r="D27" s="10" t="s">
        <v>31</v>
      </c>
      <c r="E27" s="10" t="s">
        <v>39</v>
      </c>
      <c r="F27" s="11">
        <v>6067</v>
      </c>
      <c r="G27" s="11">
        <v>2028.1203513612998</v>
      </c>
    </row>
    <row r="28" spans="1:7" x14ac:dyDescent="0.25">
      <c r="A28" s="12">
        <v>44621</v>
      </c>
      <c r="B28" s="10" t="s">
        <v>42</v>
      </c>
      <c r="C28" s="10" t="s">
        <v>4</v>
      </c>
      <c r="D28" s="10" t="s">
        <v>31</v>
      </c>
      <c r="E28" s="10" t="s">
        <v>39</v>
      </c>
      <c r="F28" s="11">
        <v>2869</v>
      </c>
      <c r="G28" s="11">
        <v>2183.6043607060906</v>
      </c>
    </row>
    <row r="29" spans="1:7" x14ac:dyDescent="0.25">
      <c r="A29" s="12">
        <v>44652</v>
      </c>
      <c r="B29" s="10" t="s">
        <v>40</v>
      </c>
      <c r="C29" s="10" t="s">
        <v>4</v>
      </c>
      <c r="D29" s="10" t="s">
        <v>31</v>
      </c>
      <c r="E29" s="10" t="s">
        <v>39</v>
      </c>
      <c r="F29" s="11">
        <v>8238</v>
      </c>
      <c r="G29" s="11">
        <v>4227.8796568065864</v>
      </c>
    </row>
    <row r="30" spans="1:7" x14ac:dyDescent="0.25">
      <c r="A30" s="12">
        <v>44682</v>
      </c>
      <c r="B30" s="10" t="s">
        <v>42</v>
      </c>
      <c r="C30" s="10" t="s">
        <v>4</v>
      </c>
      <c r="D30" s="10" t="s">
        <v>31</v>
      </c>
      <c r="E30" s="10" t="s">
        <v>39</v>
      </c>
      <c r="F30" s="11">
        <v>7726</v>
      </c>
      <c r="G30" s="11">
        <v>2529.7683544516631</v>
      </c>
    </row>
    <row r="31" spans="1:7" x14ac:dyDescent="0.25">
      <c r="A31" s="12">
        <v>44713</v>
      </c>
      <c r="B31" s="10" t="s">
        <v>43</v>
      </c>
      <c r="C31" s="10" t="s">
        <v>4</v>
      </c>
      <c r="D31" s="10" t="s">
        <v>41</v>
      </c>
      <c r="E31" s="10" t="s">
        <v>44</v>
      </c>
      <c r="F31" s="11">
        <v>2947</v>
      </c>
      <c r="G31" s="11">
        <v>1736.9056571703518</v>
      </c>
    </row>
    <row r="32" spans="1:7" x14ac:dyDescent="0.25">
      <c r="A32" s="12">
        <v>44743</v>
      </c>
      <c r="B32" s="10" t="s">
        <v>45</v>
      </c>
      <c r="C32" s="10" t="s">
        <v>4</v>
      </c>
      <c r="D32" s="10" t="s">
        <v>41</v>
      </c>
      <c r="E32" s="10" t="s">
        <v>44</v>
      </c>
      <c r="F32" s="11">
        <v>2493</v>
      </c>
      <c r="G32" s="11">
        <v>967.61943369134644</v>
      </c>
    </row>
    <row r="33" spans="1:7" x14ac:dyDescent="0.25">
      <c r="A33" s="12">
        <v>44774</v>
      </c>
      <c r="B33" s="10" t="s">
        <v>46</v>
      </c>
      <c r="C33" s="10" t="s">
        <v>4</v>
      </c>
      <c r="D33" s="10" t="s">
        <v>41</v>
      </c>
      <c r="E33" s="10" t="s">
        <v>47</v>
      </c>
      <c r="F33" s="11">
        <v>5249</v>
      </c>
      <c r="G33" s="11">
        <v>82.283034027268414</v>
      </c>
    </row>
    <row r="34" spans="1:7" x14ac:dyDescent="0.25">
      <c r="A34" s="12">
        <v>44562</v>
      </c>
      <c r="B34" s="10" t="s">
        <v>48</v>
      </c>
      <c r="C34" s="10" t="s">
        <v>4</v>
      </c>
      <c r="D34" s="10" t="s">
        <v>41</v>
      </c>
      <c r="E34" s="10" t="s">
        <v>47</v>
      </c>
      <c r="F34" s="11">
        <v>3722</v>
      </c>
      <c r="G34" s="11">
        <v>2028.6904549918274</v>
      </c>
    </row>
    <row r="35" spans="1:7" x14ac:dyDescent="0.25">
      <c r="A35" s="12">
        <v>44593</v>
      </c>
      <c r="B35" s="10" t="s">
        <v>49</v>
      </c>
      <c r="C35" s="10" t="s">
        <v>61</v>
      </c>
      <c r="D35" s="10" t="s">
        <v>31</v>
      </c>
      <c r="E35" s="10" t="s">
        <v>47</v>
      </c>
      <c r="F35" s="11">
        <v>6569</v>
      </c>
      <c r="G35" s="11">
        <v>2129.0930231875805</v>
      </c>
    </row>
    <row r="36" spans="1:7" x14ac:dyDescent="0.25">
      <c r="A36" s="12">
        <v>44621</v>
      </c>
      <c r="B36" s="10" t="s">
        <v>57</v>
      </c>
      <c r="C36" s="10" t="s">
        <v>61</v>
      </c>
      <c r="D36" s="10" t="s">
        <v>31</v>
      </c>
      <c r="E36" s="10" t="s">
        <v>56</v>
      </c>
      <c r="F36" s="11">
        <v>1121</v>
      </c>
      <c r="G36" s="11">
        <v>963.07400571108622</v>
      </c>
    </row>
    <row r="37" spans="1:7" x14ac:dyDescent="0.25">
      <c r="A37" s="12">
        <v>44652</v>
      </c>
      <c r="B37" s="10" t="s">
        <v>58</v>
      </c>
      <c r="C37" s="10" t="s">
        <v>61</v>
      </c>
      <c r="D37" s="10" t="s">
        <v>62</v>
      </c>
      <c r="E37" s="10" t="s">
        <v>56</v>
      </c>
      <c r="F37" s="11">
        <v>6677</v>
      </c>
      <c r="G37" s="11">
        <v>3430.9285623547903</v>
      </c>
    </row>
    <row r="38" spans="1:7" x14ac:dyDescent="0.25">
      <c r="A38" s="12">
        <v>44682</v>
      </c>
      <c r="B38" s="10" t="s">
        <v>59</v>
      </c>
      <c r="C38" s="10" t="s">
        <v>61</v>
      </c>
      <c r="D38" s="10" t="s">
        <v>62</v>
      </c>
      <c r="E38" s="10" t="s">
        <v>56</v>
      </c>
      <c r="F38" s="11">
        <v>8488</v>
      </c>
      <c r="G38" s="11">
        <v>7794.1145355183899</v>
      </c>
    </row>
    <row r="39" spans="1:7" x14ac:dyDescent="0.25">
      <c r="A39" s="12">
        <v>44713</v>
      </c>
      <c r="B39" s="10" t="s">
        <v>33</v>
      </c>
      <c r="C39" s="10" t="s">
        <v>61</v>
      </c>
      <c r="D39" s="10" t="s">
        <v>62</v>
      </c>
      <c r="E39" s="10" t="s">
        <v>32</v>
      </c>
      <c r="F39" s="11">
        <v>1400</v>
      </c>
      <c r="G39" s="11">
        <v>757.77390761131051</v>
      </c>
    </row>
    <row r="40" spans="1:7" x14ac:dyDescent="0.25">
      <c r="A40" s="12">
        <v>44743</v>
      </c>
      <c r="B40" s="10" t="s">
        <v>34</v>
      </c>
      <c r="C40" s="10" t="s">
        <v>61</v>
      </c>
      <c r="D40" s="10" t="s">
        <v>31</v>
      </c>
      <c r="E40" s="10" t="s">
        <v>32</v>
      </c>
      <c r="F40" s="11">
        <v>5179</v>
      </c>
      <c r="G40" s="11">
        <v>4259.1347354629297</v>
      </c>
    </row>
    <row r="41" spans="1:7" x14ac:dyDescent="0.25">
      <c r="A41" s="12">
        <v>44774</v>
      </c>
      <c r="B41" s="10" t="s">
        <v>35</v>
      </c>
      <c r="C41" s="10" t="s">
        <v>61</v>
      </c>
      <c r="D41" s="10" t="s">
        <v>62</v>
      </c>
      <c r="E41" s="10" t="s">
        <v>32</v>
      </c>
      <c r="F41" s="11">
        <v>9975</v>
      </c>
      <c r="G41" s="11">
        <v>6502.4233911618076</v>
      </c>
    </row>
    <row r="42" spans="1:7" x14ac:dyDescent="0.25">
      <c r="A42" s="12">
        <v>44562</v>
      </c>
      <c r="B42" s="10" t="s">
        <v>33</v>
      </c>
      <c r="C42" s="10" t="s">
        <v>61</v>
      </c>
      <c r="D42" s="10" t="s">
        <v>62</v>
      </c>
      <c r="E42" s="10" t="s">
        <v>32</v>
      </c>
      <c r="F42" s="11">
        <v>9823</v>
      </c>
      <c r="G42" s="11">
        <v>1011.3600472643393</v>
      </c>
    </row>
    <row r="43" spans="1:7" x14ac:dyDescent="0.25">
      <c r="A43" s="12">
        <v>44593</v>
      </c>
      <c r="B43" s="10" t="s">
        <v>34</v>
      </c>
      <c r="C43" s="10" t="s">
        <v>61</v>
      </c>
      <c r="D43" s="10" t="s">
        <v>31</v>
      </c>
      <c r="E43" s="10" t="s">
        <v>32</v>
      </c>
      <c r="F43" s="11">
        <v>3648</v>
      </c>
      <c r="G43" s="11">
        <v>2689.8594534318518</v>
      </c>
    </row>
    <row r="44" spans="1:7" x14ac:dyDescent="0.25">
      <c r="A44" s="12">
        <v>44621</v>
      </c>
      <c r="B44" s="10" t="s">
        <v>35</v>
      </c>
      <c r="C44" s="10" t="s">
        <v>61</v>
      </c>
      <c r="D44" s="10" t="s">
        <v>60</v>
      </c>
      <c r="E44" s="10" t="s">
        <v>32</v>
      </c>
      <c r="F44" s="11">
        <v>9624</v>
      </c>
      <c r="G44" s="11">
        <v>9040.5963593169927</v>
      </c>
    </row>
    <row r="45" spans="1:7" x14ac:dyDescent="0.25">
      <c r="A45" s="12">
        <v>44652</v>
      </c>
      <c r="B45" s="10" t="s">
        <v>37</v>
      </c>
      <c r="C45" s="10" t="s">
        <v>61</v>
      </c>
      <c r="D45" s="10" t="s">
        <v>60</v>
      </c>
      <c r="E45" s="10" t="s">
        <v>32</v>
      </c>
      <c r="F45" s="11">
        <v>1922</v>
      </c>
      <c r="G45" s="11">
        <v>822.82754484708255</v>
      </c>
    </row>
    <row r="46" spans="1:7" x14ac:dyDescent="0.25">
      <c r="A46" s="12">
        <v>44682</v>
      </c>
      <c r="B46" s="10" t="s">
        <v>38</v>
      </c>
      <c r="C46" s="10" t="s">
        <v>61</v>
      </c>
      <c r="D46" s="10" t="s">
        <v>60</v>
      </c>
      <c r="E46" s="10" t="s">
        <v>39</v>
      </c>
      <c r="F46" s="11">
        <v>6702</v>
      </c>
      <c r="G46" s="11">
        <v>5344.6593345512447</v>
      </c>
    </row>
    <row r="47" spans="1:7" x14ac:dyDescent="0.25">
      <c r="A47" s="12">
        <v>44713</v>
      </c>
      <c r="B47" s="10" t="s">
        <v>40</v>
      </c>
      <c r="C47" s="10" t="s">
        <v>61</v>
      </c>
      <c r="D47" s="10" t="s">
        <v>60</v>
      </c>
      <c r="E47" s="10" t="s">
        <v>39</v>
      </c>
      <c r="F47" s="11">
        <v>3457</v>
      </c>
      <c r="G47" s="11">
        <v>1390.7313891981653</v>
      </c>
    </row>
    <row r="48" spans="1:7" x14ac:dyDescent="0.25">
      <c r="A48" s="12">
        <v>44743</v>
      </c>
      <c r="B48" s="10" t="s">
        <v>42</v>
      </c>
      <c r="C48" s="10" t="s">
        <v>61</v>
      </c>
      <c r="D48" s="10" t="s">
        <v>31</v>
      </c>
      <c r="E48" s="10" t="s">
        <v>39</v>
      </c>
      <c r="F48" s="11">
        <v>4417</v>
      </c>
      <c r="G48" s="11">
        <v>273.74114088744221</v>
      </c>
    </row>
    <row r="49" spans="1:7" x14ac:dyDescent="0.25">
      <c r="A49" s="12">
        <v>44774</v>
      </c>
      <c r="B49" s="10" t="s">
        <v>43</v>
      </c>
      <c r="C49" s="10" t="s">
        <v>61</v>
      </c>
      <c r="D49" s="10" t="s">
        <v>31</v>
      </c>
      <c r="E49" s="10" t="s">
        <v>44</v>
      </c>
      <c r="F49" s="11">
        <v>3263</v>
      </c>
      <c r="G49" s="11">
        <v>507.25902705589908</v>
      </c>
    </row>
    <row r="50" spans="1:7" x14ac:dyDescent="0.25">
      <c r="A50" s="12">
        <v>44562</v>
      </c>
      <c r="B50" s="10" t="s">
        <v>45</v>
      </c>
      <c r="C50" s="10" t="s">
        <v>63</v>
      </c>
      <c r="D50" s="10" t="s">
        <v>31</v>
      </c>
      <c r="E50" s="10" t="s">
        <v>44</v>
      </c>
      <c r="F50" s="11">
        <v>3793</v>
      </c>
      <c r="G50" s="11">
        <v>27.449446770448134</v>
      </c>
    </row>
    <row r="51" spans="1:7" x14ac:dyDescent="0.25">
      <c r="A51" s="12">
        <v>44593</v>
      </c>
      <c r="B51" s="10" t="s">
        <v>46</v>
      </c>
      <c r="C51" s="10" t="s">
        <v>63</v>
      </c>
      <c r="D51" s="10" t="s">
        <v>31</v>
      </c>
      <c r="E51" s="10" t="s">
        <v>47</v>
      </c>
      <c r="F51" s="11">
        <v>6341</v>
      </c>
      <c r="G51" s="11">
        <v>5061.0928965313178</v>
      </c>
    </row>
    <row r="52" spans="1:7" x14ac:dyDescent="0.25">
      <c r="A52" s="12">
        <v>44621</v>
      </c>
      <c r="B52" s="10" t="s">
        <v>48</v>
      </c>
      <c r="C52" s="10" t="s">
        <v>63</v>
      </c>
      <c r="D52" s="10" t="s">
        <v>41</v>
      </c>
      <c r="E52" s="10" t="s">
        <v>47</v>
      </c>
      <c r="F52" s="11">
        <v>4953</v>
      </c>
      <c r="G52" s="11">
        <v>2387.7712326517676</v>
      </c>
    </row>
    <row r="53" spans="1:7" x14ac:dyDescent="0.25">
      <c r="A53" s="12">
        <v>44652</v>
      </c>
      <c r="B53" s="10" t="s">
        <v>49</v>
      </c>
      <c r="C53" s="10" t="s">
        <v>63</v>
      </c>
      <c r="D53" s="10" t="s">
        <v>41</v>
      </c>
      <c r="E53" s="10" t="s">
        <v>47</v>
      </c>
      <c r="F53" s="11">
        <v>4029</v>
      </c>
      <c r="G53" s="11">
        <v>3715.5056557911921</v>
      </c>
    </row>
    <row r="54" spans="1:7" x14ac:dyDescent="0.25">
      <c r="A54" s="12">
        <v>44682</v>
      </c>
      <c r="B54" s="10" t="s">
        <v>50</v>
      </c>
      <c r="C54" s="10" t="s">
        <v>63</v>
      </c>
      <c r="D54" s="10" t="s">
        <v>52</v>
      </c>
      <c r="E54" s="10" t="s">
        <v>47</v>
      </c>
      <c r="F54" s="11">
        <v>8564</v>
      </c>
      <c r="G54" s="11">
        <v>6945.4323907932248</v>
      </c>
    </row>
    <row r="55" spans="1:7" x14ac:dyDescent="0.25">
      <c r="A55" s="12">
        <v>44713</v>
      </c>
      <c r="B55" s="10" t="s">
        <v>51</v>
      </c>
      <c r="C55" s="10" t="s">
        <v>63</v>
      </c>
      <c r="D55" s="10" t="s">
        <v>52</v>
      </c>
      <c r="E55" s="10" t="s">
        <v>53</v>
      </c>
      <c r="F55" s="11">
        <v>6185</v>
      </c>
      <c r="G55" s="11">
        <v>4152.3647639607589</v>
      </c>
    </row>
    <row r="56" spans="1:7" x14ac:dyDescent="0.25">
      <c r="A56" s="12">
        <v>44743</v>
      </c>
      <c r="B56" s="10" t="s">
        <v>54</v>
      </c>
      <c r="C56" s="10" t="s">
        <v>63</v>
      </c>
      <c r="D56" s="10" t="s">
        <v>52</v>
      </c>
      <c r="E56" s="10" t="s">
        <v>53</v>
      </c>
      <c r="F56" s="11">
        <v>6945</v>
      </c>
      <c r="G56" s="11">
        <v>1429.0533356004794</v>
      </c>
    </row>
    <row r="57" spans="1:7" x14ac:dyDescent="0.25">
      <c r="A57" s="12">
        <v>44774</v>
      </c>
      <c r="B57" s="10" t="s">
        <v>55</v>
      </c>
      <c r="C57" s="10" t="s">
        <v>63</v>
      </c>
      <c r="D57" s="10" t="s">
        <v>62</v>
      </c>
      <c r="E57" s="10" t="s">
        <v>56</v>
      </c>
      <c r="F57" s="11">
        <v>6562</v>
      </c>
      <c r="G57" s="11">
        <v>2200.5974671996646</v>
      </c>
    </row>
    <row r="58" spans="1:7" x14ac:dyDescent="0.25">
      <c r="A58" s="12">
        <v>44562</v>
      </c>
      <c r="B58" s="10" t="s">
        <v>57</v>
      </c>
      <c r="C58" s="10" t="s">
        <v>63</v>
      </c>
      <c r="D58" s="10" t="s">
        <v>62</v>
      </c>
      <c r="E58" s="10" t="s">
        <v>56</v>
      </c>
      <c r="F58" s="11">
        <v>2354</v>
      </c>
      <c r="G58" s="11">
        <v>2280.295050711869</v>
      </c>
    </row>
    <row r="59" spans="1:7" x14ac:dyDescent="0.25">
      <c r="A59" s="12">
        <v>44593</v>
      </c>
      <c r="B59" s="10" t="s">
        <v>58</v>
      </c>
      <c r="C59" s="10" t="s">
        <v>63</v>
      </c>
      <c r="D59" s="10" t="s">
        <v>62</v>
      </c>
      <c r="E59" s="10" t="s">
        <v>56</v>
      </c>
      <c r="F59" s="11">
        <v>9088</v>
      </c>
      <c r="G59" s="11">
        <v>4245.1188464515526</v>
      </c>
    </row>
    <row r="60" spans="1:7" x14ac:dyDescent="0.25">
      <c r="A60" s="12">
        <v>44621</v>
      </c>
      <c r="B60" s="10" t="s">
        <v>59</v>
      </c>
      <c r="C60" s="10" t="s">
        <v>63</v>
      </c>
      <c r="D60" s="10" t="s">
        <v>62</v>
      </c>
      <c r="E60" s="10" t="s">
        <v>56</v>
      </c>
      <c r="F60" s="11">
        <v>5680</v>
      </c>
      <c r="G60" s="11">
        <v>4965.0298394948795</v>
      </c>
    </row>
    <row r="61" spans="1:7" x14ac:dyDescent="0.25">
      <c r="A61" s="12">
        <v>44652</v>
      </c>
      <c r="B61" s="10" t="s">
        <v>33</v>
      </c>
      <c r="C61" s="10" t="s">
        <v>63</v>
      </c>
      <c r="D61" s="10" t="s">
        <v>60</v>
      </c>
      <c r="E61" s="10" t="s">
        <v>32</v>
      </c>
      <c r="F61" s="11">
        <v>9427</v>
      </c>
      <c r="G61" s="11">
        <v>781.63269558988907</v>
      </c>
    </row>
    <row r="62" spans="1:7" x14ac:dyDescent="0.25">
      <c r="A62" s="12">
        <v>44682</v>
      </c>
      <c r="B62" s="10" t="s">
        <v>34</v>
      </c>
      <c r="C62" s="10" t="s">
        <v>63</v>
      </c>
      <c r="D62" s="10" t="s">
        <v>60</v>
      </c>
      <c r="E62" s="10" t="s">
        <v>32</v>
      </c>
      <c r="F62" s="11">
        <v>9806</v>
      </c>
      <c r="G62" s="11">
        <v>2525.1772285358697</v>
      </c>
    </row>
    <row r="63" spans="1:7" x14ac:dyDescent="0.25">
      <c r="A63" s="12">
        <v>44713</v>
      </c>
      <c r="B63" s="10" t="s">
        <v>35</v>
      </c>
      <c r="C63" s="10" t="s">
        <v>63</v>
      </c>
      <c r="D63" s="10" t="s">
        <v>60</v>
      </c>
      <c r="E63" s="10" t="s">
        <v>32</v>
      </c>
      <c r="F63" s="11">
        <v>1285</v>
      </c>
      <c r="G63" s="11">
        <v>498.74686763040069</v>
      </c>
    </row>
    <row r="64" spans="1:7" x14ac:dyDescent="0.25">
      <c r="A64" s="12">
        <v>44743</v>
      </c>
      <c r="B64" s="10" t="s">
        <v>37</v>
      </c>
      <c r="C64" s="10" t="s">
        <v>63</v>
      </c>
      <c r="D64" s="10" t="s">
        <v>62</v>
      </c>
      <c r="E64" s="10" t="s">
        <v>32</v>
      </c>
      <c r="F64" s="11">
        <v>7055</v>
      </c>
      <c r="G64" s="11">
        <v>1792.1297638323706</v>
      </c>
    </row>
    <row r="65" spans="1:7" x14ac:dyDescent="0.25">
      <c r="A65" s="12">
        <v>44774</v>
      </c>
      <c r="B65" s="10" t="s">
        <v>38</v>
      </c>
      <c r="C65" s="10" t="s">
        <v>63</v>
      </c>
      <c r="D65" s="10" t="s">
        <v>31</v>
      </c>
      <c r="E65" s="10" t="s">
        <v>39</v>
      </c>
      <c r="F65" s="11">
        <v>3854</v>
      </c>
      <c r="G65" s="11">
        <v>1401.1099456907725</v>
      </c>
    </row>
    <row r="66" spans="1:7" x14ac:dyDescent="0.25">
      <c r="A66" s="12">
        <v>44562</v>
      </c>
      <c r="B66" s="10" t="s">
        <v>35</v>
      </c>
      <c r="C66" s="10" t="s">
        <v>64</v>
      </c>
      <c r="D66" s="10" t="s">
        <v>31</v>
      </c>
      <c r="E66" s="10" t="s">
        <v>32</v>
      </c>
      <c r="F66" s="11">
        <v>2797</v>
      </c>
      <c r="G66" s="11">
        <v>795.2695359328975</v>
      </c>
    </row>
    <row r="67" spans="1:7" x14ac:dyDescent="0.25">
      <c r="A67" s="12">
        <v>44593</v>
      </c>
      <c r="B67" s="10" t="s">
        <v>33</v>
      </c>
      <c r="C67" s="10" t="s">
        <v>64</v>
      </c>
      <c r="D67" s="10" t="s">
        <v>41</v>
      </c>
      <c r="E67" s="10" t="s">
        <v>32</v>
      </c>
      <c r="F67" s="11">
        <v>7321</v>
      </c>
      <c r="G67" s="11">
        <v>6352.8164604304156</v>
      </c>
    </row>
    <row r="68" spans="1:7" x14ac:dyDescent="0.25">
      <c r="A68" s="12">
        <v>44621</v>
      </c>
      <c r="B68" s="10" t="s">
        <v>34</v>
      </c>
      <c r="C68" s="10" t="s">
        <v>64</v>
      </c>
      <c r="D68" s="10" t="s">
        <v>41</v>
      </c>
      <c r="E68" s="10" t="s">
        <v>32</v>
      </c>
      <c r="F68" s="11">
        <v>3524</v>
      </c>
      <c r="G68" s="11">
        <v>2129.7102667498707</v>
      </c>
    </row>
    <row r="69" spans="1:7" x14ac:dyDescent="0.25">
      <c r="A69" s="12">
        <v>44652</v>
      </c>
      <c r="B69" s="10" t="s">
        <v>35</v>
      </c>
      <c r="C69" s="10" t="s">
        <v>64</v>
      </c>
      <c r="D69" s="10" t="s">
        <v>41</v>
      </c>
      <c r="E69" s="10" t="s">
        <v>32</v>
      </c>
      <c r="F69" s="11">
        <v>4155</v>
      </c>
      <c r="G69" s="11">
        <v>121.62762803814019</v>
      </c>
    </row>
    <row r="70" spans="1:7" x14ac:dyDescent="0.25">
      <c r="A70" s="12">
        <v>44682</v>
      </c>
      <c r="B70" s="10" t="s">
        <v>37</v>
      </c>
      <c r="C70" s="10" t="s">
        <v>64</v>
      </c>
      <c r="D70" s="10" t="s">
        <v>41</v>
      </c>
      <c r="E70" s="10" t="s">
        <v>32</v>
      </c>
      <c r="F70" s="11">
        <v>9774</v>
      </c>
      <c r="G70" s="11">
        <v>3242.9120435211025</v>
      </c>
    </row>
    <row r="71" spans="1:7" x14ac:dyDescent="0.25">
      <c r="A71" s="12">
        <v>44713</v>
      </c>
      <c r="B71" s="10" t="s">
        <v>38</v>
      </c>
      <c r="C71" s="10" t="s">
        <v>64</v>
      </c>
      <c r="D71" s="10" t="s">
        <v>41</v>
      </c>
      <c r="E71" s="10" t="s">
        <v>39</v>
      </c>
      <c r="F71" s="11">
        <v>8475</v>
      </c>
      <c r="G71" s="11">
        <v>6848.8119690417643</v>
      </c>
    </row>
    <row r="72" spans="1:7" x14ac:dyDescent="0.25">
      <c r="A72" s="12">
        <v>44743</v>
      </c>
      <c r="B72" s="10" t="s">
        <v>40</v>
      </c>
      <c r="C72" s="10" t="s">
        <v>64</v>
      </c>
      <c r="D72" s="10" t="s">
        <v>31</v>
      </c>
      <c r="E72" s="10" t="s">
        <v>39</v>
      </c>
      <c r="F72" s="11">
        <v>8190</v>
      </c>
      <c r="G72" s="11">
        <v>3533.4067916177437</v>
      </c>
    </row>
    <row r="73" spans="1:7" x14ac:dyDescent="0.25">
      <c r="A73" s="12">
        <v>44774</v>
      </c>
      <c r="B73" s="10" t="s">
        <v>42</v>
      </c>
      <c r="C73" s="10" t="s">
        <v>64</v>
      </c>
      <c r="D73" s="10" t="s">
        <v>31</v>
      </c>
      <c r="E73" s="10" t="s">
        <v>39</v>
      </c>
      <c r="F73" s="11">
        <v>7790</v>
      </c>
      <c r="G73" s="11">
        <v>1464.4925382965387</v>
      </c>
    </row>
    <row r="74" spans="1:7" x14ac:dyDescent="0.25">
      <c r="A74" s="12">
        <v>44562</v>
      </c>
      <c r="B74" s="10" t="s">
        <v>43</v>
      </c>
      <c r="C74" s="10" t="s">
        <v>64</v>
      </c>
      <c r="D74" s="10" t="s">
        <v>31</v>
      </c>
      <c r="E74" s="10" t="s">
        <v>44</v>
      </c>
      <c r="F74" s="11">
        <v>7442</v>
      </c>
      <c r="G74" s="11">
        <v>3369.7346921768731</v>
      </c>
    </row>
    <row r="75" spans="1:7" x14ac:dyDescent="0.25">
      <c r="A75" s="12">
        <v>44593</v>
      </c>
      <c r="B75" s="10" t="s">
        <v>45</v>
      </c>
      <c r="C75" s="10" t="s">
        <v>64</v>
      </c>
      <c r="D75" s="10" t="s">
        <v>60</v>
      </c>
      <c r="E75" s="10" t="s">
        <v>44</v>
      </c>
      <c r="F75" s="11">
        <v>3272</v>
      </c>
      <c r="G75" s="11">
        <v>1236.9243599052845</v>
      </c>
    </row>
    <row r="76" spans="1:7" x14ac:dyDescent="0.25">
      <c r="A76" s="12">
        <v>44621</v>
      </c>
      <c r="B76" s="10" t="s">
        <v>46</v>
      </c>
      <c r="C76" s="10" t="s">
        <v>64</v>
      </c>
      <c r="D76" s="10" t="s">
        <v>60</v>
      </c>
      <c r="E76" s="10" t="s">
        <v>47</v>
      </c>
      <c r="F76" s="11">
        <v>9699</v>
      </c>
      <c r="G76" s="11">
        <v>6357.1847403809697</v>
      </c>
    </row>
    <row r="77" spans="1:7" x14ac:dyDescent="0.25">
      <c r="A77" s="12">
        <v>44652</v>
      </c>
      <c r="B77" s="10" t="s">
        <v>48</v>
      </c>
      <c r="C77" s="10" t="s">
        <v>64</v>
      </c>
      <c r="D77" s="10" t="s">
        <v>60</v>
      </c>
      <c r="E77" s="10" t="s">
        <v>47</v>
      </c>
      <c r="F77" s="11">
        <v>6861</v>
      </c>
      <c r="G77" s="11">
        <v>6585.011065055106</v>
      </c>
    </row>
    <row r="78" spans="1:7" x14ac:dyDescent="0.25">
      <c r="A78" s="12">
        <v>44682</v>
      </c>
      <c r="B78" s="10" t="s">
        <v>49</v>
      </c>
      <c r="C78" s="10" t="s">
        <v>64</v>
      </c>
      <c r="D78" s="10" t="s">
        <v>60</v>
      </c>
      <c r="E78" s="10" t="s">
        <v>47</v>
      </c>
      <c r="F78" s="11">
        <v>1339</v>
      </c>
      <c r="G78" s="11">
        <v>118.30728311643519</v>
      </c>
    </row>
    <row r="79" spans="1:7" x14ac:dyDescent="0.25">
      <c r="A79" s="12">
        <v>44713</v>
      </c>
      <c r="B79" s="10" t="s">
        <v>50</v>
      </c>
      <c r="C79" s="10" t="s">
        <v>64</v>
      </c>
      <c r="D79" s="10" t="s">
        <v>60</v>
      </c>
      <c r="E79" s="10" t="s">
        <v>47</v>
      </c>
      <c r="F79" s="11">
        <v>9690</v>
      </c>
      <c r="G79" s="11">
        <v>8800.0035832879839</v>
      </c>
    </row>
    <row r="80" spans="1:7" x14ac:dyDescent="0.25">
      <c r="A80" s="12">
        <v>44743</v>
      </c>
      <c r="B80" s="10" t="s">
        <v>51</v>
      </c>
      <c r="C80" s="10" t="s">
        <v>64</v>
      </c>
      <c r="D80" s="10" t="s">
        <v>31</v>
      </c>
      <c r="E80" s="10" t="s">
        <v>53</v>
      </c>
      <c r="F80" s="11">
        <v>9384</v>
      </c>
      <c r="G80" s="11">
        <v>1361.8307915012865</v>
      </c>
    </row>
    <row r="81" spans="1:7" x14ac:dyDescent="0.25">
      <c r="A81" s="12">
        <v>44774</v>
      </c>
      <c r="B81" s="10" t="s">
        <v>54</v>
      </c>
      <c r="C81" s="10" t="s">
        <v>64</v>
      </c>
      <c r="D81" s="10" t="s">
        <v>31</v>
      </c>
      <c r="E81" s="10" t="s">
        <v>53</v>
      </c>
      <c r="F81" s="11">
        <v>7983</v>
      </c>
      <c r="G81" s="11">
        <v>1259.4807990911402</v>
      </c>
    </row>
    <row r="82" spans="1:7" x14ac:dyDescent="0.25">
      <c r="A82" s="12">
        <v>44562</v>
      </c>
      <c r="B82" s="10" t="s">
        <v>55</v>
      </c>
      <c r="C82" s="10" t="s">
        <v>64</v>
      </c>
      <c r="D82" s="10" t="s">
        <v>36</v>
      </c>
      <c r="E82" s="10" t="s">
        <v>56</v>
      </c>
      <c r="F82" s="11">
        <v>1955</v>
      </c>
      <c r="G82" s="11">
        <v>136.54575089355126</v>
      </c>
    </row>
    <row r="83" spans="1:7" x14ac:dyDescent="0.25">
      <c r="A83" s="12">
        <v>44593</v>
      </c>
      <c r="B83" s="10" t="s">
        <v>57</v>
      </c>
      <c r="C83" s="10" t="s">
        <v>64</v>
      </c>
      <c r="D83" s="10" t="s">
        <v>36</v>
      </c>
      <c r="E83" s="10" t="s">
        <v>56</v>
      </c>
      <c r="F83" s="11">
        <v>9659</v>
      </c>
      <c r="G83" s="11">
        <v>2389.8050100854161</v>
      </c>
    </row>
    <row r="84" spans="1:7" x14ac:dyDescent="0.25">
      <c r="A84" s="12">
        <v>44621</v>
      </c>
      <c r="B84" s="10" t="s">
        <v>58</v>
      </c>
      <c r="C84" s="10" t="s">
        <v>64</v>
      </c>
      <c r="D84" s="10" t="s">
        <v>36</v>
      </c>
      <c r="E84" s="10" t="s">
        <v>56</v>
      </c>
      <c r="F84" s="11">
        <v>2492</v>
      </c>
      <c r="G84" s="11">
        <v>128.53642063393278</v>
      </c>
    </row>
    <row r="85" spans="1:7" x14ac:dyDescent="0.25">
      <c r="A85" s="12">
        <v>44652</v>
      </c>
      <c r="B85" s="10" t="s">
        <v>59</v>
      </c>
      <c r="C85" s="10" t="s">
        <v>64</v>
      </c>
      <c r="D85" s="10" t="s">
        <v>31</v>
      </c>
      <c r="E85" s="10" t="s">
        <v>56</v>
      </c>
      <c r="F85" s="11">
        <v>6034</v>
      </c>
      <c r="G85" s="11">
        <v>5903.0370534192816</v>
      </c>
    </row>
    <row r="86" spans="1:7" x14ac:dyDescent="0.25">
      <c r="A86" s="12">
        <v>44682</v>
      </c>
      <c r="B86" s="10" t="s">
        <v>54</v>
      </c>
      <c r="C86" s="10" t="s">
        <v>64</v>
      </c>
      <c r="D86" s="10" t="s">
        <v>31</v>
      </c>
      <c r="E86" s="10" t="s">
        <v>53</v>
      </c>
      <c r="F86" s="11">
        <v>5284</v>
      </c>
      <c r="G86" s="11">
        <v>3325.4197511186167</v>
      </c>
    </row>
    <row r="87" spans="1:7" x14ac:dyDescent="0.25">
      <c r="A87" s="12">
        <v>44713</v>
      </c>
      <c r="B87" s="10" t="s">
        <v>55</v>
      </c>
      <c r="C87" s="10" t="s">
        <v>65</v>
      </c>
      <c r="D87" s="10" t="s">
        <v>31</v>
      </c>
      <c r="E87" s="10" t="s">
        <v>56</v>
      </c>
      <c r="F87" s="11">
        <v>2454</v>
      </c>
      <c r="G87" s="11">
        <v>399.97407341117463</v>
      </c>
    </row>
    <row r="88" spans="1:7" x14ac:dyDescent="0.25">
      <c r="A88" s="12">
        <v>44743</v>
      </c>
      <c r="B88" s="10" t="s">
        <v>57</v>
      </c>
      <c r="C88" s="10" t="s">
        <v>65</v>
      </c>
      <c r="D88" s="10" t="s">
        <v>52</v>
      </c>
      <c r="E88" s="10" t="s">
        <v>56</v>
      </c>
      <c r="F88" s="11">
        <v>1959</v>
      </c>
      <c r="G88" s="11">
        <v>1840.7730826281247</v>
      </c>
    </row>
    <row r="89" spans="1:7" x14ac:dyDescent="0.25">
      <c r="A89" s="12">
        <v>44774</v>
      </c>
      <c r="B89" s="10" t="s">
        <v>58</v>
      </c>
      <c r="C89" s="10" t="s">
        <v>65</v>
      </c>
      <c r="D89" s="10" t="s">
        <v>52</v>
      </c>
      <c r="E89" s="10" t="s">
        <v>56</v>
      </c>
      <c r="F89" s="11">
        <v>3523</v>
      </c>
      <c r="G89" s="11">
        <v>2916.2439775433049</v>
      </c>
    </row>
    <row r="90" spans="1:7" x14ac:dyDescent="0.25">
      <c r="A90" s="12">
        <v>44562</v>
      </c>
      <c r="B90" s="10" t="s">
        <v>59</v>
      </c>
      <c r="C90" s="10" t="s">
        <v>65</v>
      </c>
      <c r="D90" s="10" t="s">
        <v>52</v>
      </c>
      <c r="E90" s="10" t="s">
        <v>56</v>
      </c>
      <c r="F90" s="11">
        <v>7766</v>
      </c>
      <c r="G90" s="11">
        <v>2226.1454972362917</v>
      </c>
    </row>
    <row r="91" spans="1:7" x14ac:dyDescent="0.25">
      <c r="A91" s="12">
        <v>44593</v>
      </c>
      <c r="B91" s="10" t="s">
        <v>33</v>
      </c>
      <c r="C91" s="10" t="s">
        <v>65</v>
      </c>
      <c r="D91" s="10" t="s">
        <v>52</v>
      </c>
      <c r="E91" s="10" t="s">
        <v>32</v>
      </c>
      <c r="F91" s="11">
        <v>9315</v>
      </c>
      <c r="G91" s="11">
        <v>6249.8025076160056</v>
      </c>
    </row>
    <row r="92" spans="1:7" x14ac:dyDescent="0.25">
      <c r="A92" s="12">
        <v>44621</v>
      </c>
      <c r="B92" s="10" t="s">
        <v>34</v>
      </c>
      <c r="C92" s="10" t="s">
        <v>65</v>
      </c>
      <c r="D92" s="10" t="s">
        <v>52</v>
      </c>
      <c r="E92" s="10" t="s">
        <v>32</v>
      </c>
      <c r="F92" s="11">
        <v>2696</v>
      </c>
      <c r="G92" s="11">
        <v>513.54486947528392</v>
      </c>
    </row>
    <row r="93" spans="1:7" x14ac:dyDescent="0.25">
      <c r="A93" s="12">
        <v>44652</v>
      </c>
      <c r="B93" s="10" t="s">
        <v>35</v>
      </c>
      <c r="C93" s="10" t="s">
        <v>65</v>
      </c>
      <c r="D93" s="10" t="s">
        <v>52</v>
      </c>
      <c r="E93" s="10" t="s">
        <v>32</v>
      </c>
      <c r="F93" s="11">
        <v>3194</v>
      </c>
      <c r="G93" s="11">
        <v>723.44909426991376</v>
      </c>
    </row>
    <row r="94" spans="1:7" x14ac:dyDescent="0.25">
      <c r="A94" s="12">
        <v>44682</v>
      </c>
      <c r="B94" s="10" t="s">
        <v>37</v>
      </c>
      <c r="C94" s="10" t="s">
        <v>65</v>
      </c>
      <c r="D94" s="10" t="s">
        <v>52</v>
      </c>
      <c r="E94" s="10" t="s">
        <v>32</v>
      </c>
      <c r="F94" s="11">
        <v>2549</v>
      </c>
      <c r="G94" s="11">
        <v>305.61636603702345</v>
      </c>
    </row>
    <row r="95" spans="1:7" x14ac:dyDescent="0.25">
      <c r="A95" s="12">
        <v>44713</v>
      </c>
      <c r="B95" s="10" t="s">
        <v>38</v>
      </c>
      <c r="C95" s="10" t="s">
        <v>65</v>
      </c>
      <c r="D95" s="10" t="s">
        <v>62</v>
      </c>
      <c r="E95" s="10" t="s">
        <v>39</v>
      </c>
      <c r="F95" s="11">
        <v>7488</v>
      </c>
      <c r="G95" s="11">
        <v>6011.2649782613025</v>
      </c>
    </row>
    <row r="96" spans="1:7" x14ac:dyDescent="0.25">
      <c r="A96" s="12">
        <v>44743</v>
      </c>
      <c r="B96" s="10" t="s">
        <v>40</v>
      </c>
      <c r="C96" s="10" t="s">
        <v>65</v>
      </c>
      <c r="D96" s="10" t="s">
        <v>36</v>
      </c>
      <c r="E96" s="10" t="s">
        <v>39</v>
      </c>
      <c r="F96" s="11">
        <v>3861</v>
      </c>
      <c r="G96" s="11">
        <v>3461.826439013345</v>
      </c>
    </row>
    <row r="97" spans="1:7" x14ac:dyDescent="0.25">
      <c r="A97" s="12">
        <v>44774</v>
      </c>
      <c r="B97" s="10" t="s">
        <v>42</v>
      </c>
      <c r="C97" s="10" t="s">
        <v>65</v>
      </c>
      <c r="D97" s="10" t="s">
        <v>36</v>
      </c>
      <c r="E97" s="10" t="s">
        <v>39</v>
      </c>
      <c r="F97" s="11">
        <v>7583</v>
      </c>
      <c r="G97" s="11">
        <v>3043.0874612406392</v>
      </c>
    </row>
    <row r="98" spans="1:7" x14ac:dyDescent="0.25">
      <c r="A98" s="12">
        <v>44562</v>
      </c>
      <c r="B98" s="10" t="s">
        <v>40</v>
      </c>
      <c r="C98" s="10" t="s">
        <v>65</v>
      </c>
      <c r="D98" s="10" t="s">
        <v>36</v>
      </c>
      <c r="E98" s="10" t="s">
        <v>39</v>
      </c>
      <c r="F98" s="11">
        <v>6904</v>
      </c>
      <c r="G98" s="11">
        <v>2356.5131527678</v>
      </c>
    </row>
    <row r="99" spans="1:7" x14ac:dyDescent="0.25">
      <c r="A99" s="12">
        <v>44593</v>
      </c>
      <c r="B99" s="10" t="s">
        <v>42</v>
      </c>
      <c r="C99" s="10" t="s">
        <v>65</v>
      </c>
      <c r="D99" s="10" t="s">
        <v>36</v>
      </c>
      <c r="E99" s="10" t="s">
        <v>39</v>
      </c>
      <c r="F99" s="11">
        <v>9611</v>
      </c>
      <c r="G99" s="11">
        <v>6308.9607166899577</v>
      </c>
    </row>
    <row r="100" spans="1:7" x14ac:dyDescent="0.25">
      <c r="A100" s="12">
        <v>44621</v>
      </c>
      <c r="B100" s="10" t="s">
        <v>43</v>
      </c>
      <c r="C100" s="10" t="s">
        <v>65</v>
      </c>
      <c r="D100" s="10" t="s">
        <v>36</v>
      </c>
      <c r="E100" s="10" t="s">
        <v>44</v>
      </c>
      <c r="F100" s="11">
        <v>6805</v>
      </c>
      <c r="G100" s="11">
        <v>4619.6670532505095</v>
      </c>
    </row>
    <row r="101" spans="1:7" x14ac:dyDescent="0.25">
      <c r="A101" s="12">
        <v>44652</v>
      </c>
      <c r="B101" s="10" t="s">
        <v>45</v>
      </c>
      <c r="C101" s="10" t="s">
        <v>65</v>
      </c>
      <c r="D101" s="10" t="s">
        <v>36</v>
      </c>
      <c r="E101" s="10" t="s">
        <v>44</v>
      </c>
      <c r="F101" s="11">
        <v>9280</v>
      </c>
      <c r="G101" s="11">
        <v>2503.8225448561702</v>
      </c>
    </row>
    <row r="102" spans="1:7" x14ac:dyDescent="0.25">
      <c r="A102" s="12">
        <v>44682</v>
      </c>
      <c r="B102" s="10" t="s">
        <v>35</v>
      </c>
      <c r="C102" s="10" t="s">
        <v>65</v>
      </c>
      <c r="D102" s="10" t="s">
        <v>36</v>
      </c>
      <c r="E102" s="10" t="s">
        <v>32</v>
      </c>
      <c r="F102" s="11">
        <v>2008</v>
      </c>
      <c r="G102" s="11">
        <v>1532.2869422675299</v>
      </c>
    </row>
    <row r="103" spans="1:7" x14ac:dyDescent="0.25">
      <c r="A103" s="12">
        <v>44713</v>
      </c>
      <c r="B103" s="10" t="s">
        <v>33</v>
      </c>
      <c r="C103" s="10" t="s">
        <v>65</v>
      </c>
      <c r="D103" s="10" t="s">
        <v>36</v>
      </c>
      <c r="E103" s="10" t="s">
        <v>32</v>
      </c>
      <c r="F103" s="11">
        <v>1540</v>
      </c>
      <c r="G103" s="11">
        <v>1523.062622535695</v>
      </c>
    </row>
    <row r="104" spans="1:7" x14ac:dyDescent="0.25">
      <c r="A104" s="12">
        <v>44743</v>
      </c>
      <c r="B104" s="10" t="s">
        <v>34</v>
      </c>
      <c r="C104" s="10" t="s">
        <v>65</v>
      </c>
      <c r="D104" s="10" t="s">
        <v>36</v>
      </c>
      <c r="E104" s="10" t="s">
        <v>32</v>
      </c>
      <c r="F104" s="11">
        <v>2814</v>
      </c>
      <c r="G104" s="11">
        <v>1751.7168278096904</v>
      </c>
    </row>
    <row r="105" spans="1:7" x14ac:dyDescent="0.25">
      <c r="A105" s="12">
        <v>44774</v>
      </c>
      <c r="B105" s="10" t="s">
        <v>35</v>
      </c>
      <c r="C105" s="10" t="s">
        <v>65</v>
      </c>
      <c r="D105" s="10" t="s">
        <v>62</v>
      </c>
      <c r="E105" s="10" t="s">
        <v>32</v>
      </c>
      <c r="F105" s="11">
        <v>2008</v>
      </c>
      <c r="G105" s="11">
        <v>928.06341270604355</v>
      </c>
    </row>
    <row r="106" spans="1:7" x14ac:dyDescent="0.25">
      <c r="A106" s="12">
        <v>44562</v>
      </c>
      <c r="B106" s="10" t="s">
        <v>37</v>
      </c>
      <c r="C106" s="10" t="s">
        <v>65</v>
      </c>
      <c r="D106" s="10" t="s">
        <v>62</v>
      </c>
      <c r="E106" s="10" t="s">
        <v>32</v>
      </c>
      <c r="F106" s="11">
        <v>8627</v>
      </c>
      <c r="G106" s="11">
        <v>5394.2644585705839</v>
      </c>
    </row>
    <row r="107" spans="1:7" x14ac:dyDescent="0.25">
      <c r="A107" s="12">
        <v>44593</v>
      </c>
      <c r="B107" s="10" t="s">
        <v>38</v>
      </c>
      <c r="C107" s="10" t="s">
        <v>65</v>
      </c>
      <c r="D107" s="10" t="s">
        <v>62</v>
      </c>
      <c r="E107" s="10" t="s">
        <v>39</v>
      </c>
      <c r="F107" s="11">
        <v>7880</v>
      </c>
      <c r="G107" s="11">
        <v>2339.0785004144755</v>
      </c>
    </row>
    <row r="108" spans="1:7" x14ac:dyDescent="0.25">
      <c r="A108" s="12">
        <v>44621</v>
      </c>
      <c r="B108" s="10" t="s">
        <v>40</v>
      </c>
      <c r="C108" s="10" t="s">
        <v>65</v>
      </c>
      <c r="D108" s="10" t="s">
        <v>62</v>
      </c>
      <c r="E108" s="10" t="s">
        <v>39</v>
      </c>
      <c r="F108" s="11">
        <v>8187</v>
      </c>
      <c r="G108" s="11">
        <v>448.82221083576115</v>
      </c>
    </row>
    <row r="109" spans="1:7" x14ac:dyDescent="0.25">
      <c r="A109" s="12">
        <v>44652</v>
      </c>
      <c r="B109" s="10" t="s">
        <v>42</v>
      </c>
      <c r="C109" s="10" t="s">
        <v>65</v>
      </c>
      <c r="D109" s="10" t="s">
        <v>62</v>
      </c>
      <c r="E109" s="10" t="s">
        <v>39</v>
      </c>
      <c r="F109" s="11">
        <v>1707</v>
      </c>
      <c r="G109" s="11">
        <v>1134.9446387411879</v>
      </c>
    </row>
    <row r="110" spans="1:7" x14ac:dyDescent="0.25">
      <c r="A110" s="12">
        <v>44682</v>
      </c>
      <c r="B110" s="10" t="s">
        <v>43</v>
      </c>
      <c r="C110" s="10" t="s">
        <v>7</v>
      </c>
      <c r="D110" s="10" t="s">
        <v>31</v>
      </c>
      <c r="E110" s="10" t="s">
        <v>44</v>
      </c>
      <c r="F110" s="11">
        <v>1026</v>
      </c>
      <c r="G110" s="11">
        <v>162.86344205882739</v>
      </c>
    </row>
    <row r="111" spans="1:7" x14ac:dyDescent="0.25">
      <c r="A111" s="12">
        <v>44713</v>
      </c>
      <c r="B111" s="10" t="s">
        <v>45</v>
      </c>
      <c r="C111" s="10" t="s">
        <v>7</v>
      </c>
      <c r="D111" s="10" t="s">
        <v>31</v>
      </c>
      <c r="E111" s="10" t="s">
        <v>44</v>
      </c>
      <c r="F111" s="11">
        <v>5850</v>
      </c>
      <c r="G111" s="11">
        <v>1995.5779005845195</v>
      </c>
    </row>
    <row r="112" spans="1:7" x14ac:dyDescent="0.25">
      <c r="A112" s="12">
        <v>44743</v>
      </c>
      <c r="B112" s="10" t="s">
        <v>46</v>
      </c>
      <c r="C112" s="10" t="s">
        <v>7</v>
      </c>
      <c r="D112" s="10" t="s">
        <v>31</v>
      </c>
      <c r="E112" s="10" t="s">
        <v>47</v>
      </c>
      <c r="F112" s="11">
        <v>5976</v>
      </c>
      <c r="G112" s="11">
        <v>504.64402782972985</v>
      </c>
    </row>
    <row r="113" spans="1:7" x14ac:dyDescent="0.25">
      <c r="A113" s="12">
        <v>44774</v>
      </c>
      <c r="B113" s="10" t="s">
        <v>48</v>
      </c>
      <c r="C113" s="10" t="s">
        <v>7</v>
      </c>
      <c r="D113" s="10" t="s">
        <v>31</v>
      </c>
      <c r="E113" s="10" t="s">
        <v>47</v>
      </c>
      <c r="F113" s="11">
        <v>1794</v>
      </c>
      <c r="G113" s="11">
        <v>437.23992819781569</v>
      </c>
    </row>
    <row r="114" spans="1:7" x14ac:dyDescent="0.25">
      <c r="A114" s="12">
        <v>44562</v>
      </c>
      <c r="B114" s="10" t="s">
        <v>49</v>
      </c>
      <c r="C114" s="10" t="s">
        <v>7</v>
      </c>
      <c r="D114" s="10" t="s">
        <v>41</v>
      </c>
      <c r="E114" s="10" t="s">
        <v>47</v>
      </c>
      <c r="F114" s="11">
        <v>6218</v>
      </c>
      <c r="G114" s="11">
        <v>3046.7378874059341</v>
      </c>
    </row>
    <row r="115" spans="1:7" x14ac:dyDescent="0.25">
      <c r="A115" s="12">
        <v>44593</v>
      </c>
      <c r="B115" s="10" t="s">
        <v>50</v>
      </c>
      <c r="C115" s="10" t="s">
        <v>7</v>
      </c>
      <c r="D115" s="10" t="s">
        <v>41</v>
      </c>
      <c r="E115" s="10" t="s">
        <v>47</v>
      </c>
      <c r="F115" s="11">
        <v>6380</v>
      </c>
      <c r="G115" s="11">
        <v>1533.0332166902058</v>
      </c>
    </row>
    <row r="116" spans="1:7" x14ac:dyDescent="0.25">
      <c r="A116" s="12">
        <v>44621</v>
      </c>
      <c r="B116" s="10" t="s">
        <v>51</v>
      </c>
      <c r="C116" s="10" t="s">
        <v>7</v>
      </c>
      <c r="D116" s="10" t="s">
        <v>41</v>
      </c>
      <c r="E116" s="10" t="s">
        <v>53</v>
      </c>
      <c r="F116" s="11">
        <v>1524</v>
      </c>
      <c r="G116" s="11">
        <v>1428.2141542831239</v>
      </c>
    </row>
    <row r="117" spans="1:7" x14ac:dyDescent="0.25">
      <c r="A117" s="12">
        <v>44652</v>
      </c>
      <c r="B117" s="10" t="s">
        <v>54</v>
      </c>
      <c r="C117" s="10" t="s">
        <v>7</v>
      </c>
      <c r="D117" s="10" t="s">
        <v>41</v>
      </c>
      <c r="E117" s="10" t="s">
        <v>53</v>
      </c>
      <c r="F117" s="11">
        <v>1166</v>
      </c>
      <c r="G117" s="11">
        <v>115.37975405560127</v>
      </c>
    </row>
    <row r="118" spans="1:7" x14ac:dyDescent="0.25">
      <c r="A118" s="12">
        <v>44682</v>
      </c>
      <c r="B118" s="10" t="s">
        <v>55</v>
      </c>
      <c r="C118" s="10" t="s">
        <v>7</v>
      </c>
      <c r="D118" s="10" t="s">
        <v>41</v>
      </c>
      <c r="E118" s="10" t="s">
        <v>56</v>
      </c>
      <c r="F118" s="11">
        <v>1533</v>
      </c>
      <c r="G118" s="11">
        <v>606.01256672254056</v>
      </c>
    </row>
    <row r="119" spans="1:7" x14ac:dyDescent="0.25">
      <c r="A119" s="12">
        <v>44713</v>
      </c>
      <c r="B119" s="10" t="s">
        <v>57</v>
      </c>
      <c r="C119" s="10" t="s">
        <v>7</v>
      </c>
      <c r="D119" s="10" t="s">
        <v>52</v>
      </c>
      <c r="E119" s="10" t="s">
        <v>56</v>
      </c>
      <c r="F119" s="11">
        <v>1295</v>
      </c>
      <c r="G119" s="11">
        <v>832.39434556169158</v>
      </c>
    </row>
    <row r="120" spans="1:7" x14ac:dyDescent="0.25">
      <c r="A120" s="12">
        <v>44743</v>
      </c>
      <c r="B120" s="10" t="s">
        <v>58</v>
      </c>
      <c r="C120" s="10" t="s">
        <v>7</v>
      </c>
      <c r="D120" s="10" t="s">
        <v>52</v>
      </c>
      <c r="E120" s="10" t="s">
        <v>56</v>
      </c>
      <c r="F120" s="11">
        <v>3628</v>
      </c>
      <c r="G120" s="11">
        <v>1664.2167091005547</v>
      </c>
    </row>
    <row r="121" spans="1:7" x14ac:dyDescent="0.25">
      <c r="A121" s="12">
        <v>44774</v>
      </c>
      <c r="B121" s="10" t="s">
        <v>59</v>
      </c>
      <c r="C121" s="10" t="s">
        <v>7</v>
      </c>
      <c r="D121" s="10" t="s">
        <v>52</v>
      </c>
      <c r="E121" s="10" t="s">
        <v>56</v>
      </c>
      <c r="F121" s="11">
        <v>4116</v>
      </c>
      <c r="G121" s="11">
        <v>1733.9116892386335</v>
      </c>
    </row>
    <row r="122" spans="1:7" x14ac:dyDescent="0.25">
      <c r="A122" s="12">
        <v>44562</v>
      </c>
      <c r="B122" s="10" t="s">
        <v>54</v>
      </c>
      <c r="C122" s="10" t="s">
        <v>7</v>
      </c>
      <c r="D122" s="10" t="s">
        <v>41</v>
      </c>
      <c r="E122" s="10" t="s">
        <v>53</v>
      </c>
      <c r="F122" s="11">
        <v>6344</v>
      </c>
      <c r="G122" s="11">
        <v>2602.1216431034782</v>
      </c>
    </row>
    <row r="123" spans="1:7" x14ac:dyDescent="0.25">
      <c r="A123" s="12">
        <v>44593</v>
      </c>
      <c r="B123" s="10" t="s">
        <v>55</v>
      </c>
      <c r="C123" s="10" t="s">
        <v>7</v>
      </c>
      <c r="D123" s="10" t="s">
        <v>41</v>
      </c>
      <c r="E123" s="10" t="s">
        <v>56</v>
      </c>
      <c r="F123" s="11">
        <v>4279</v>
      </c>
      <c r="G123" s="11">
        <v>4206.8380835080989</v>
      </c>
    </row>
    <row r="124" spans="1:7" x14ac:dyDescent="0.25">
      <c r="A124" s="12">
        <v>44621</v>
      </c>
      <c r="B124" s="10" t="s">
        <v>57</v>
      </c>
      <c r="C124" s="10" t="s">
        <v>7</v>
      </c>
      <c r="D124" s="10" t="s">
        <v>62</v>
      </c>
      <c r="E124" s="10" t="s">
        <v>56</v>
      </c>
      <c r="F124" s="11">
        <v>3377</v>
      </c>
      <c r="G124" s="11">
        <v>2823.7667314017117</v>
      </c>
    </row>
    <row r="125" spans="1:7" x14ac:dyDescent="0.25">
      <c r="A125" s="12">
        <v>44652</v>
      </c>
      <c r="B125" s="10" t="s">
        <v>58</v>
      </c>
      <c r="C125" s="10" t="s">
        <v>7</v>
      </c>
      <c r="D125" s="10" t="s">
        <v>62</v>
      </c>
      <c r="E125" s="10" t="s">
        <v>56</v>
      </c>
      <c r="F125" s="11">
        <v>6438</v>
      </c>
      <c r="G125" s="11">
        <v>2398.278054212652</v>
      </c>
    </row>
    <row r="126" spans="1:7" x14ac:dyDescent="0.25">
      <c r="A126" s="12">
        <v>44682</v>
      </c>
      <c r="B126" s="10" t="s">
        <v>59</v>
      </c>
      <c r="C126" s="10" t="s">
        <v>7</v>
      </c>
      <c r="D126" s="10" t="s">
        <v>62</v>
      </c>
      <c r="E126" s="10" t="s">
        <v>56</v>
      </c>
      <c r="F126" s="11">
        <v>3638</v>
      </c>
      <c r="G126" s="11">
        <v>1054.9630689872699</v>
      </c>
    </row>
    <row r="127" spans="1:7" x14ac:dyDescent="0.25">
      <c r="A127" s="12">
        <v>44713</v>
      </c>
      <c r="B127" s="10" t="s">
        <v>33</v>
      </c>
      <c r="C127" s="10" t="s">
        <v>7</v>
      </c>
      <c r="D127" s="10" t="s">
        <v>52</v>
      </c>
      <c r="E127" s="10" t="s">
        <v>32</v>
      </c>
      <c r="F127" s="11">
        <v>1380</v>
      </c>
      <c r="G127" s="11">
        <v>925.69658141171055</v>
      </c>
    </row>
    <row r="128" spans="1:7" x14ac:dyDescent="0.25">
      <c r="A128" s="12">
        <v>44743</v>
      </c>
      <c r="B128" s="10" t="s">
        <v>34</v>
      </c>
      <c r="C128" s="10" t="s">
        <v>7</v>
      </c>
      <c r="D128" s="10" t="s">
        <v>52</v>
      </c>
      <c r="E128" s="10" t="s">
        <v>32</v>
      </c>
      <c r="F128" s="11">
        <v>4328</v>
      </c>
      <c r="G128" s="11">
        <v>528.85190403553895</v>
      </c>
    </row>
    <row r="129" spans="1:7" x14ac:dyDescent="0.25">
      <c r="A129" s="12">
        <v>44774</v>
      </c>
      <c r="B129" s="10" t="s">
        <v>35</v>
      </c>
      <c r="C129" s="10" t="s">
        <v>7</v>
      </c>
      <c r="D129" s="10" t="s">
        <v>31</v>
      </c>
      <c r="E129" s="10" t="s">
        <v>32</v>
      </c>
      <c r="F129" s="11">
        <v>6057</v>
      </c>
      <c r="G129" s="11">
        <v>4505.5572305618316</v>
      </c>
    </row>
    <row r="130" spans="1:7" x14ac:dyDescent="0.25">
      <c r="A130" s="12">
        <v>44562</v>
      </c>
      <c r="B130" s="10" t="s">
        <v>37</v>
      </c>
      <c r="C130" s="10" t="s">
        <v>7</v>
      </c>
      <c r="D130" s="10" t="s">
        <v>31</v>
      </c>
      <c r="E130" s="10" t="s">
        <v>32</v>
      </c>
      <c r="F130" s="11">
        <v>6087</v>
      </c>
      <c r="G130" s="11">
        <v>2768.0260622987826</v>
      </c>
    </row>
    <row r="131" spans="1:7" x14ac:dyDescent="0.25">
      <c r="A131" s="12">
        <v>44593</v>
      </c>
      <c r="B131" s="10" t="s">
        <v>38</v>
      </c>
      <c r="C131" s="10" t="s">
        <v>7</v>
      </c>
      <c r="D131" s="10" t="s">
        <v>31</v>
      </c>
      <c r="E131" s="10" t="s">
        <v>39</v>
      </c>
      <c r="F131" s="11">
        <v>4221</v>
      </c>
      <c r="G131" s="11">
        <v>2375.5991134622177</v>
      </c>
    </row>
    <row r="132" spans="1:7" x14ac:dyDescent="0.25">
      <c r="A132" s="12">
        <v>44593</v>
      </c>
      <c r="B132" s="10" t="s">
        <v>55</v>
      </c>
      <c r="C132" s="10" t="s">
        <v>7</v>
      </c>
      <c r="D132" s="10" t="s">
        <v>41</v>
      </c>
      <c r="E132" s="10" t="s">
        <v>56</v>
      </c>
      <c r="F132" s="11">
        <v>4279</v>
      </c>
      <c r="G132" s="11">
        <v>4206.8380835080989</v>
      </c>
    </row>
    <row r="133" spans="1:7" x14ac:dyDescent="0.25">
      <c r="A133" s="12">
        <v>44621</v>
      </c>
      <c r="B133" s="10" t="s">
        <v>57</v>
      </c>
      <c r="C133" s="10" t="s">
        <v>7</v>
      </c>
      <c r="D133" s="10" t="s">
        <v>62</v>
      </c>
      <c r="E133" s="10" t="s">
        <v>56</v>
      </c>
      <c r="F133" s="11">
        <v>3377</v>
      </c>
      <c r="G133" s="11">
        <v>2823.7667314017117</v>
      </c>
    </row>
    <row r="134" spans="1:7" x14ac:dyDescent="0.25">
      <c r="A134" s="12">
        <v>44652</v>
      </c>
      <c r="B134" s="10" t="s">
        <v>58</v>
      </c>
      <c r="C134" s="10" t="s">
        <v>7</v>
      </c>
      <c r="D134" s="10" t="s">
        <v>62</v>
      </c>
      <c r="E134" s="10" t="s">
        <v>56</v>
      </c>
      <c r="F134" s="11">
        <v>6438</v>
      </c>
      <c r="G134" s="11">
        <v>2398.278054212652</v>
      </c>
    </row>
    <row r="135" spans="1:7" x14ac:dyDescent="0.25">
      <c r="A135" s="12">
        <v>44682</v>
      </c>
      <c r="B135" s="10" t="s">
        <v>59</v>
      </c>
      <c r="C135" s="10" t="s">
        <v>7</v>
      </c>
      <c r="D135" s="10" t="s">
        <v>62</v>
      </c>
      <c r="E135" s="10" t="s">
        <v>56</v>
      </c>
      <c r="F135" s="11">
        <v>3638</v>
      </c>
      <c r="G135" s="11">
        <v>1054.9630689872699</v>
      </c>
    </row>
    <row r="136" spans="1:7" x14ac:dyDescent="0.25">
      <c r="A136" s="12">
        <v>44713</v>
      </c>
      <c r="B136" s="10" t="s">
        <v>33</v>
      </c>
      <c r="C136" s="10" t="s">
        <v>7</v>
      </c>
      <c r="D136" s="10" t="s">
        <v>52</v>
      </c>
      <c r="E136" s="10" t="s">
        <v>32</v>
      </c>
      <c r="F136" s="11">
        <v>1380</v>
      </c>
      <c r="G136" s="11">
        <v>925.69658141171055</v>
      </c>
    </row>
    <row r="137" spans="1:7" x14ac:dyDescent="0.25">
      <c r="A137" s="12">
        <v>44743</v>
      </c>
      <c r="B137" s="10" t="s">
        <v>34</v>
      </c>
      <c r="C137" s="10" t="s">
        <v>7</v>
      </c>
      <c r="D137" s="10" t="s">
        <v>52</v>
      </c>
      <c r="E137" s="10" t="s">
        <v>32</v>
      </c>
      <c r="F137" s="11">
        <v>4328</v>
      </c>
      <c r="G137" s="11">
        <v>528.85190403553895</v>
      </c>
    </row>
    <row r="138" spans="1:7" x14ac:dyDescent="0.25">
      <c r="A138" s="12">
        <v>44774</v>
      </c>
      <c r="B138" s="10" t="s">
        <v>35</v>
      </c>
      <c r="C138" s="10" t="s">
        <v>7</v>
      </c>
      <c r="D138" s="10" t="s">
        <v>31</v>
      </c>
      <c r="E138" s="10" t="s">
        <v>32</v>
      </c>
      <c r="F138" s="11">
        <v>6057</v>
      </c>
      <c r="G138" s="11">
        <v>4505.5572305618316</v>
      </c>
    </row>
    <row r="139" spans="1:7" x14ac:dyDescent="0.25">
      <c r="A139" s="12">
        <v>44562</v>
      </c>
      <c r="B139" s="10" t="s">
        <v>37</v>
      </c>
      <c r="C139" s="10" t="s">
        <v>7</v>
      </c>
      <c r="D139" s="10" t="s">
        <v>31</v>
      </c>
      <c r="E139" s="10" t="s">
        <v>32</v>
      </c>
      <c r="F139" s="11">
        <v>6087</v>
      </c>
      <c r="G139" s="11">
        <v>2768.0260622987826</v>
      </c>
    </row>
    <row r="140" spans="1:7" x14ac:dyDescent="0.25">
      <c r="A140" s="12">
        <v>44593</v>
      </c>
      <c r="B140" s="10" t="s">
        <v>38</v>
      </c>
      <c r="C140" s="10" t="s">
        <v>7</v>
      </c>
      <c r="D140" s="10" t="s">
        <v>31</v>
      </c>
      <c r="E140" s="10" t="s">
        <v>39</v>
      </c>
      <c r="F140" s="11">
        <v>4221</v>
      </c>
      <c r="G140" s="11">
        <v>2375.5991134622177</v>
      </c>
    </row>
    <row r="141" spans="1:7" x14ac:dyDescent="0.25">
      <c r="A141" s="12">
        <v>44593</v>
      </c>
      <c r="B141" s="10" t="s">
        <v>55</v>
      </c>
      <c r="C141" s="10" t="s">
        <v>7</v>
      </c>
      <c r="D141" s="10" t="s">
        <v>41</v>
      </c>
      <c r="E141" s="10" t="s">
        <v>56</v>
      </c>
      <c r="F141" s="11">
        <v>4279</v>
      </c>
      <c r="G141" s="11">
        <v>4206.8380835080989</v>
      </c>
    </row>
    <row r="142" spans="1:7" x14ac:dyDescent="0.25">
      <c r="A142" s="12">
        <v>44621</v>
      </c>
      <c r="B142" s="10" t="s">
        <v>57</v>
      </c>
      <c r="C142" s="10" t="s">
        <v>7</v>
      </c>
      <c r="D142" s="10" t="s">
        <v>62</v>
      </c>
      <c r="E142" s="10" t="s">
        <v>56</v>
      </c>
      <c r="F142" s="11">
        <v>3377</v>
      </c>
      <c r="G142" s="11">
        <v>2823.7667314017117</v>
      </c>
    </row>
    <row r="143" spans="1:7" x14ac:dyDescent="0.25">
      <c r="A143" s="12">
        <v>44652</v>
      </c>
      <c r="B143" s="10" t="s">
        <v>58</v>
      </c>
      <c r="C143" s="10" t="s">
        <v>6</v>
      </c>
      <c r="D143" s="10" t="s">
        <v>62</v>
      </c>
      <c r="E143" s="10" t="s">
        <v>56</v>
      </c>
      <c r="F143" s="11">
        <v>6438</v>
      </c>
      <c r="G143" s="11">
        <v>2398.278054212652</v>
      </c>
    </row>
    <row r="144" spans="1:7" x14ac:dyDescent="0.25">
      <c r="A144" s="12">
        <v>44682</v>
      </c>
      <c r="B144" s="10" t="s">
        <v>59</v>
      </c>
      <c r="C144" s="10" t="s">
        <v>6</v>
      </c>
      <c r="D144" s="10" t="s">
        <v>62</v>
      </c>
      <c r="E144" s="10" t="s">
        <v>56</v>
      </c>
      <c r="F144" s="11">
        <v>3638</v>
      </c>
      <c r="G144" s="11">
        <v>1054.9630689872699</v>
      </c>
    </row>
    <row r="145" spans="1:7" x14ac:dyDescent="0.25">
      <c r="A145" s="12">
        <v>44713</v>
      </c>
      <c r="B145" s="10" t="s">
        <v>33</v>
      </c>
      <c r="C145" s="10" t="s">
        <v>6</v>
      </c>
      <c r="D145" s="10" t="s">
        <v>52</v>
      </c>
      <c r="E145" s="10" t="s">
        <v>32</v>
      </c>
      <c r="F145" s="11">
        <v>1380</v>
      </c>
      <c r="G145" s="11">
        <v>925.69658141171055</v>
      </c>
    </row>
    <row r="146" spans="1:7" x14ac:dyDescent="0.25">
      <c r="A146" s="12">
        <v>44743</v>
      </c>
      <c r="B146" s="10" t="s">
        <v>34</v>
      </c>
      <c r="C146" s="10" t="s">
        <v>6</v>
      </c>
      <c r="D146" s="10" t="s">
        <v>52</v>
      </c>
      <c r="E146" s="10" t="s">
        <v>32</v>
      </c>
      <c r="F146" s="11">
        <v>4328</v>
      </c>
      <c r="G146" s="11">
        <v>528.85190403553895</v>
      </c>
    </row>
    <row r="147" spans="1:7" x14ac:dyDescent="0.25">
      <c r="A147" s="12">
        <v>44774</v>
      </c>
      <c r="B147" s="10" t="s">
        <v>35</v>
      </c>
      <c r="C147" s="10" t="s">
        <v>6</v>
      </c>
      <c r="D147" s="10" t="s">
        <v>31</v>
      </c>
      <c r="E147" s="10" t="s">
        <v>32</v>
      </c>
      <c r="F147" s="11">
        <v>6057</v>
      </c>
      <c r="G147" s="11">
        <v>4505.5572305618316</v>
      </c>
    </row>
    <row r="148" spans="1:7" x14ac:dyDescent="0.25">
      <c r="A148" s="12">
        <v>44562</v>
      </c>
      <c r="B148" s="10" t="s">
        <v>37</v>
      </c>
      <c r="C148" s="10" t="s">
        <v>6</v>
      </c>
      <c r="D148" s="10" t="s">
        <v>31</v>
      </c>
      <c r="E148" s="10" t="s">
        <v>32</v>
      </c>
      <c r="F148" s="11">
        <v>6087</v>
      </c>
      <c r="G148" s="11">
        <v>2768.0260622987826</v>
      </c>
    </row>
    <row r="149" spans="1:7" x14ac:dyDescent="0.25">
      <c r="A149" s="12">
        <v>44593</v>
      </c>
      <c r="B149" s="10" t="s">
        <v>38</v>
      </c>
      <c r="C149" s="10" t="s">
        <v>6</v>
      </c>
      <c r="D149" s="10" t="s">
        <v>31</v>
      </c>
      <c r="E149" s="10" t="s">
        <v>39</v>
      </c>
      <c r="F149" s="11">
        <v>4221</v>
      </c>
      <c r="G149" s="11">
        <v>2375.5991134622177</v>
      </c>
    </row>
  </sheetData>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364B8-C6A3-4B26-8671-6C0845E4AC4F}">
  <sheetPr codeName="Hoja25"/>
  <dimension ref="A1:G149"/>
  <sheetViews>
    <sheetView showGridLines="0" zoomScale="145" zoomScaleNormal="145" workbookViewId="0">
      <selection activeCell="F5" sqref="F5"/>
    </sheetView>
  </sheetViews>
  <sheetFormatPr baseColWidth="10" defaultColWidth="11.19921875" defaultRowHeight="15" x14ac:dyDescent="0.25"/>
  <cols>
    <col min="1" max="1" width="8" style="9" customWidth="1"/>
    <col min="2" max="2" width="17.09765625" style="10" bestFit="1" customWidth="1"/>
    <col min="3" max="3" width="12.8984375" style="10" customWidth="1"/>
    <col min="4" max="4" width="5.8984375" style="10" bestFit="1" customWidth="1"/>
    <col min="5" max="5" width="11.59765625" style="10" bestFit="1" customWidth="1"/>
    <col min="6" max="6" width="8.5" style="11" bestFit="1" customWidth="1"/>
    <col min="7" max="7" width="8.296875" style="11" customWidth="1"/>
    <col min="8" max="16384" width="11.19921875" style="1"/>
  </cols>
  <sheetData>
    <row r="1" spans="1:7" x14ac:dyDescent="0.25">
      <c r="A1" s="62" t="s">
        <v>23</v>
      </c>
      <c r="B1" s="63" t="s">
        <v>24</v>
      </c>
      <c r="C1" s="63" t="s">
        <v>25</v>
      </c>
      <c r="D1" s="63" t="s">
        <v>26</v>
      </c>
      <c r="E1" s="63" t="s">
        <v>27</v>
      </c>
      <c r="F1" s="64" t="s">
        <v>28</v>
      </c>
      <c r="G1" s="64" t="s">
        <v>29</v>
      </c>
    </row>
    <row r="2" spans="1:7" x14ac:dyDescent="0.25">
      <c r="A2" s="12">
        <v>44562</v>
      </c>
      <c r="B2" s="10" t="s">
        <v>30</v>
      </c>
      <c r="C2" s="10" t="s">
        <v>2</v>
      </c>
      <c r="D2" s="10" t="s">
        <v>31</v>
      </c>
      <c r="E2" s="10" t="s">
        <v>32</v>
      </c>
      <c r="F2" s="11">
        <v>1342</v>
      </c>
      <c r="G2" s="11">
        <v>976.29632953074656</v>
      </c>
    </row>
    <row r="3" spans="1:7" x14ac:dyDescent="0.25">
      <c r="A3" s="12">
        <v>44593</v>
      </c>
      <c r="B3" s="10" t="s">
        <v>33</v>
      </c>
      <c r="C3" s="10" t="s">
        <v>2</v>
      </c>
      <c r="D3" s="10" t="s">
        <v>31</v>
      </c>
      <c r="E3" s="10" t="s">
        <v>32</v>
      </c>
      <c r="F3" s="11">
        <v>3903</v>
      </c>
      <c r="G3" s="11">
        <v>3744.6865209165185</v>
      </c>
    </row>
    <row r="4" spans="1:7" x14ac:dyDescent="0.25">
      <c r="A4" s="12">
        <v>44621</v>
      </c>
      <c r="B4" s="10" t="s">
        <v>34</v>
      </c>
      <c r="C4" s="10" t="s">
        <v>2</v>
      </c>
      <c r="D4" s="10" t="s">
        <v>31</v>
      </c>
      <c r="E4" s="10" t="s">
        <v>32</v>
      </c>
      <c r="F4" s="11">
        <v>1518</v>
      </c>
      <c r="G4" s="11">
        <v>89.232336436251245</v>
      </c>
    </row>
    <row r="5" spans="1:7" x14ac:dyDescent="0.25">
      <c r="A5" s="12">
        <v>44652</v>
      </c>
      <c r="B5" s="10" t="s">
        <v>35</v>
      </c>
      <c r="C5" s="10" t="s">
        <v>2</v>
      </c>
      <c r="D5" s="10" t="s">
        <v>36</v>
      </c>
      <c r="E5" s="10" t="s">
        <v>32</v>
      </c>
      <c r="F5" s="11">
        <v>3639</v>
      </c>
      <c r="G5" s="11">
        <v>3267.2287557834707</v>
      </c>
    </row>
    <row r="6" spans="1:7" x14ac:dyDescent="0.25">
      <c r="A6" s="12">
        <v>44682</v>
      </c>
      <c r="B6" s="10" t="s">
        <v>37</v>
      </c>
      <c r="C6" s="10" t="s">
        <v>2</v>
      </c>
      <c r="D6" s="10" t="s">
        <v>36</v>
      </c>
      <c r="E6" s="10" t="s">
        <v>32</v>
      </c>
      <c r="F6" s="11">
        <v>7884</v>
      </c>
      <c r="G6" s="11">
        <v>5322.0999961928583</v>
      </c>
    </row>
    <row r="7" spans="1:7" x14ac:dyDescent="0.25">
      <c r="A7" s="12">
        <v>44713</v>
      </c>
      <c r="B7" s="10" t="s">
        <v>38</v>
      </c>
      <c r="C7" s="10" t="s">
        <v>2</v>
      </c>
      <c r="D7" s="10" t="s">
        <v>36</v>
      </c>
      <c r="E7" s="10" t="s">
        <v>39</v>
      </c>
      <c r="F7" s="11">
        <v>6240</v>
      </c>
      <c r="G7" s="11">
        <v>2202.237280878664</v>
      </c>
    </row>
    <row r="8" spans="1:7" x14ac:dyDescent="0.25">
      <c r="A8" s="12">
        <v>44743</v>
      </c>
      <c r="B8" s="10" t="s">
        <v>40</v>
      </c>
      <c r="C8" s="10" t="s">
        <v>2</v>
      </c>
      <c r="D8" s="10" t="s">
        <v>41</v>
      </c>
      <c r="E8" s="10" t="s">
        <v>39</v>
      </c>
      <c r="F8" s="11">
        <v>8760</v>
      </c>
      <c r="G8" s="11">
        <v>630.28882892192951</v>
      </c>
    </row>
    <row r="9" spans="1:7" x14ac:dyDescent="0.25">
      <c r="A9" s="12">
        <v>44774</v>
      </c>
      <c r="B9" s="10" t="s">
        <v>42</v>
      </c>
      <c r="C9" s="10" t="s">
        <v>2</v>
      </c>
      <c r="D9" s="10" t="s">
        <v>41</v>
      </c>
      <c r="E9" s="10" t="s">
        <v>39</v>
      </c>
      <c r="F9" s="11">
        <v>6320</v>
      </c>
      <c r="G9" s="11">
        <v>3800.730258219799</v>
      </c>
    </row>
    <row r="10" spans="1:7" x14ac:dyDescent="0.25">
      <c r="A10" s="12">
        <v>44562</v>
      </c>
      <c r="B10" s="10" t="s">
        <v>43</v>
      </c>
      <c r="C10" s="10" t="s">
        <v>2</v>
      </c>
      <c r="D10" s="10" t="s">
        <v>41</v>
      </c>
      <c r="E10" s="10" t="s">
        <v>44</v>
      </c>
      <c r="F10" s="11">
        <v>9613</v>
      </c>
      <c r="G10" s="11">
        <v>8600.2366826653542</v>
      </c>
    </row>
    <row r="11" spans="1:7" x14ac:dyDescent="0.25">
      <c r="A11" s="12">
        <v>44593</v>
      </c>
      <c r="B11" s="10" t="s">
        <v>45</v>
      </c>
      <c r="C11" s="10" t="s">
        <v>2</v>
      </c>
      <c r="D11" s="10" t="s">
        <v>36</v>
      </c>
      <c r="E11" s="10" t="s">
        <v>44</v>
      </c>
      <c r="F11" s="11">
        <v>4994</v>
      </c>
      <c r="G11" s="11">
        <v>2129.0402629150167</v>
      </c>
    </row>
    <row r="12" spans="1:7" x14ac:dyDescent="0.25">
      <c r="A12" s="12">
        <v>44621</v>
      </c>
      <c r="B12" s="10" t="s">
        <v>46</v>
      </c>
      <c r="C12" s="10" t="s">
        <v>2</v>
      </c>
      <c r="D12" s="10" t="s">
        <v>36</v>
      </c>
      <c r="E12" s="10" t="s">
        <v>47</v>
      </c>
      <c r="F12" s="11">
        <v>6219</v>
      </c>
      <c r="G12" s="11">
        <v>5096.0053204366532</v>
      </c>
    </row>
    <row r="13" spans="1:7" x14ac:dyDescent="0.25">
      <c r="A13" s="12">
        <v>44652</v>
      </c>
      <c r="B13" s="10" t="s">
        <v>48</v>
      </c>
      <c r="C13" s="10" t="s">
        <v>2</v>
      </c>
      <c r="D13" s="10" t="s">
        <v>36</v>
      </c>
      <c r="E13" s="10" t="s">
        <v>47</v>
      </c>
      <c r="F13" s="11">
        <v>5533</v>
      </c>
      <c r="G13" s="11">
        <v>319.57115497596993</v>
      </c>
    </row>
    <row r="14" spans="1:7" x14ac:dyDescent="0.25">
      <c r="A14" s="12">
        <v>44682</v>
      </c>
      <c r="B14" s="10" t="s">
        <v>49</v>
      </c>
      <c r="C14" s="10" t="s">
        <v>2</v>
      </c>
      <c r="D14" s="10" t="s">
        <v>36</v>
      </c>
      <c r="E14" s="10" t="s">
        <v>47</v>
      </c>
      <c r="F14" s="11">
        <v>5869</v>
      </c>
      <c r="G14" s="11">
        <v>427.61408586038749</v>
      </c>
    </row>
    <row r="15" spans="1:7" x14ac:dyDescent="0.25">
      <c r="A15" s="12">
        <v>44713</v>
      </c>
      <c r="B15" s="10" t="s">
        <v>50</v>
      </c>
      <c r="C15" s="10" t="s">
        <v>2</v>
      </c>
      <c r="D15" s="10" t="s">
        <v>36</v>
      </c>
      <c r="E15" s="10" t="s">
        <v>47</v>
      </c>
      <c r="F15" s="11">
        <v>8960</v>
      </c>
      <c r="G15" s="11">
        <v>4966.1576535834183</v>
      </c>
    </row>
    <row r="16" spans="1:7" x14ac:dyDescent="0.25">
      <c r="A16" s="12">
        <v>44743</v>
      </c>
      <c r="B16" s="10" t="s">
        <v>51</v>
      </c>
      <c r="C16" s="10" t="s">
        <v>2</v>
      </c>
      <c r="D16" s="10" t="s">
        <v>52</v>
      </c>
      <c r="E16" s="10" t="s">
        <v>53</v>
      </c>
      <c r="F16" s="11">
        <v>6955</v>
      </c>
      <c r="G16" s="11">
        <v>6429.6356016659756</v>
      </c>
    </row>
    <row r="17" spans="1:7" x14ac:dyDescent="0.25">
      <c r="A17" s="12">
        <v>44774</v>
      </c>
      <c r="B17" s="10" t="s">
        <v>54</v>
      </c>
      <c r="C17" s="10" t="s">
        <v>2</v>
      </c>
      <c r="D17" s="10" t="s">
        <v>52</v>
      </c>
      <c r="E17" s="10" t="s">
        <v>53</v>
      </c>
      <c r="F17" s="11">
        <v>2035</v>
      </c>
      <c r="G17" s="11">
        <v>579.79395136839526</v>
      </c>
    </row>
    <row r="18" spans="1:7" x14ac:dyDescent="0.25">
      <c r="A18" s="12">
        <v>44562</v>
      </c>
      <c r="B18" s="10" t="s">
        <v>55</v>
      </c>
      <c r="C18" s="10" t="s">
        <v>2</v>
      </c>
      <c r="D18" s="10" t="s">
        <v>52</v>
      </c>
      <c r="E18" s="10" t="s">
        <v>56</v>
      </c>
      <c r="F18" s="11">
        <v>5352</v>
      </c>
      <c r="G18" s="11">
        <v>2886.9039808215934</v>
      </c>
    </row>
    <row r="19" spans="1:7" x14ac:dyDescent="0.25">
      <c r="A19" s="12">
        <v>44593</v>
      </c>
      <c r="B19" s="10" t="s">
        <v>57</v>
      </c>
      <c r="C19" s="10" t="s">
        <v>4</v>
      </c>
      <c r="D19" s="10" t="s">
        <v>52</v>
      </c>
      <c r="E19" s="10" t="s">
        <v>56</v>
      </c>
      <c r="F19" s="11">
        <v>2248</v>
      </c>
      <c r="G19" s="11">
        <v>411.45302265902967</v>
      </c>
    </row>
    <row r="20" spans="1:7" x14ac:dyDescent="0.25">
      <c r="A20" s="12">
        <v>44621</v>
      </c>
      <c r="B20" s="10" t="s">
        <v>58</v>
      </c>
      <c r="C20" s="10" t="s">
        <v>4</v>
      </c>
      <c r="D20" s="10" t="s">
        <v>36</v>
      </c>
      <c r="E20" s="10" t="s">
        <v>56</v>
      </c>
      <c r="F20" s="11">
        <v>2192</v>
      </c>
      <c r="G20" s="11">
        <v>1718.8121052870617</v>
      </c>
    </row>
    <row r="21" spans="1:7" x14ac:dyDescent="0.25">
      <c r="A21" s="12">
        <v>44652</v>
      </c>
      <c r="B21" s="10" t="s">
        <v>59</v>
      </c>
      <c r="C21" s="10" t="s">
        <v>4</v>
      </c>
      <c r="D21" s="10" t="s">
        <v>60</v>
      </c>
      <c r="E21" s="10" t="s">
        <v>56</v>
      </c>
      <c r="F21" s="11">
        <v>1481</v>
      </c>
      <c r="G21" s="11">
        <v>145.53707292845917</v>
      </c>
    </row>
    <row r="22" spans="1:7" x14ac:dyDescent="0.25">
      <c r="A22" s="12">
        <v>44682</v>
      </c>
      <c r="B22" s="10" t="s">
        <v>33</v>
      </c>
      <c r="C22" s="10" t="s">
        <v>4</v>
      </c>
      <c r="D22" s="10" t="s">
        <v>60</v>
      </c>
      <c r="E22" s="10" t="s">
        <v>32</v>
      </c>
      <c r="F22" s="11">
        <v>6895</v>
      </c>
      <c r="G22" s="11">
        <v>3266.0788121083606</v>
      </c>
    </row>
    <row r="23" spans="1:7" x14ac:dyDescent="0.25">
      <c r="A23" s="12">
        <v>44713</v>
      </c>
      <c r="B23" s="10" t="s">
        <v>34</v>
      </c>
      <c r="C23" s="10" t="s">
        <v>4</v>
      </c>
      <c r="D23" s="10" t="s">
        <v>60</v>
      </c>
      <c r="E23" s="10" t="s">
        <v>32</v>
      </c>
      <c r="F23" s="11">
        <v>7683</v>
      </c>
      <c r="G23" s="11">
        <v>867.93617289792212</v>
      </c>
    </row>
    <row r="24" spans="1:7" x14ac:dyDescent="0.25">
      <c r="A24" s="12">
        <v>44743</v>
      </c>
      <c r="B24" s="10" t="s">
        <v>35</v>
      </c>
      <c r="C24" s="10" t="s">
        <v>4</v>
      </c>
      <c r="D24" s="10" t="s">
        <v>60</v>
      </c>
      <c r="E24" s="10" t="s">
        <v>32</v>
      </c>
      <c r="F24" s="11">
        <v>9555</v>
      </c>
      <c r="G24" s="11">
        <v>7072.2767849310412</v>
      </c>
    </row>
    <row r="25" spans="1:7" x14ac:dyDescent="0.25">
      <c r="A25" s="12">
        <v>44774</v>
      </c>
      <c r="B25" s="10" t="s">
        <v>37</v>
      </c>
      <c r="C25" s="10" t="s">
        <v>4</v>
      </c>
      <c r="D25" s="10" t="s">
        <v>60</v>
      </c>
      <c r="E25" s="10" t="s">
        <v>32</v>
      </c>
      <c r="F25" s="11">
        <v>4876</v>
      </c>
      <c r="G25" s="11">
        <v>216.23517978843762</v>
      </c>
    </row>
    <row r="26" spans="1:7" x14ac:dyDescent="0.25">
      <c r="A26" s="12">
        <v>44562</v>
      </c>
      <c r="B26" s="10" t="s">
        <v>38</v>
      </c>
      <c r="C26" s="10" t="s">
        <v>4</v>
      </c>
      <c r="D26" s="10" t="s">
        <v>60</v>
      </c>
      <c r="E26" s="10" t="s">
        <v>39</v>
      </c>
      <c r="F26" s="11">
        <v>3938</v>
      </c>
      <c r="G26" s="11">
        <v>3105.6038406946313</v>
      </c>
    </row>
    <row r="27" spans="1:7" x14ac:dyDescent="0.25">
      <c r="A27" s="12">
        <v>44593</v>
      </c>
      <c r="B27" s="10" t="s">
        <v>40</v>
      </c>
      <c r="C27" s="10" t="s">
        <v>4</v>
      </c>
      <c r="D27" s="10" t="s">
        <v>31</v>
      </c>
      <c r="E27" s="10" t="s">
        <v>39</v>
      </c>
      <c r="F27" s="11">
        <v>6067</v>
      </c>
      <c r="G27" s="11">
        <v>2028.1203513612998</v>
      </c>
    </row>
    <row r="28" spans="1:7" x14ac:dyDescent="0.25">
      <c r="A28" s="12">
        <v>44621</v>
      </c>
      <c r="B28" s="10" t="s">
        <v>42</v>
      </c>
      <c r="C28" s="10" t="s">
        <v>4</v>
      </c>
      <c r="D28" s="10" t="s">
        <v>31</v>
      </c>
      <c r="E28" s="10" t="s">
        <v>39</v>
      </c>
      <c r="F28" s="11">
        <v>2869</v>
      </c>
      <c r="G28" s="11">
        <v>2183.6043607060906</v>
      </c>
    </row>
    <row r="29" spans="1:7" x14ac:dyDescent="0.25">
      <c r="A29" s="12">
        <v>44652</v>
      </c>
      <c r="B29" s="10" t="s">
        <v>40</v>
      </c>
      <c r="C29" s="10" t="s">
        <v>4</v>
      </c>
      <c r="D29" s="10" t="s">
        <v>31</v>
      </c>
      <c r="E29" s="10" t="s">
        <v>39</v>
      </c>
      <c r="F29" s="11">
        <v>8238</v>
      </c>
      <c r="G29" s="11">
        <v>4227.8796568065864</v>
      </c>
    </row>
    <row r="30" spans="1:7" x14ac:dyDescent="0.25">
      <c r="A30" s="12">
        <v>44682</v>
      </c>
      <c r="B30" s="10" t="s">
        <v>42</v>
      </c>
      <c r="C30" s="10" t="s">
        <v>4</v>
      </c>
      <c r="D30" s="10" t="s">
        <v>31</v>
      </c>
      <c r="E30" s="10" t="s">
        <v>39</v>
      </c>
      <c r="F30" s="11">
        <v>7726</v>
      </c>
      <c r="G30" s="11">
        <v>2529.7683544516631</v>
      </c>
    </row>
    <row r="31" spans="1:7" x14ac:dyDescent="0.25">
      <c r="A31" s="12">
        <v>44713</v>
      </c>
      <c r="B31" s="10" t="s">
        <v>43</v>
      </c>
      <c r="C31" s="10" t="s">
        <v>4</v>
      </c>
      <c r="D31" s="10" t="s">
        <v>41</v>
      </c>
      <c r="E31" s="10" t="s">
        <v>44</v>
      </c>
      <c r="F31" s="11">
        <v>2947</v>
      </c>
      <c r="G31" s="11">
        <v>1736.9056571703518</v>
      </c>
    </row>
    <row r="32" spans="1:7" x14ac:dyDescent="0.25">
      <c r="A32" s="12">
        <v>44743</v>
      </c>
      <c r="B32" s="10" t="s">
        <v>45</v>
      </c>
      <c r="C32" s="10" t="s">
        <v>4</v>
      </c>
      <c r="D32" s="10" t="s">
        <v>41</v>
      </c>
      <c r="E32" s="10" t="s">
        <v>44</v>
      </c>
      <c r="F32" s="11">
        <v>2493</v>
      </c>
      <c r="G32" s="11">
        <v>967.61943369134644</v>
      </c>
    </row>
    <row r="33" spans="1:7" x14ac:dyDescent="0.25">
      <c r="A33" s="12">
        <v>44774</v>
      </c>
      <c r="B33" s="10" t="s">
        <v>46</v>
      </c>
      <c r="C33" s="10" t="s">
        <v>4</v>
      </c>
      <c r="D33" s="10" t="s">
        <v>41</v>
      </c>
      <c r="E33" s="10" t="s">
        <v>47</v>
      </c>
      <c r="F33" s="11">
        <v>5249</v>
      </c>
      <c r="G33" s="11">
        <v>82.283034027268414</v>
      </c>
    </row>
    <row r="34" spans="1:7" x14ac:dyDescent="0.25">
      <c r="A34" s="12">
        <v>44562</v>
      </c>
      <c r="B34" s="10" t="s">
        <v>48</v>
      </c>
      <c r="C34" s="10" t="s">
        <v>4</v>
      </c>
      <c r="D34" s="10" t="s">
        <v>41</v>
      </c>
      <c r="E34" s="10" t="s">
        <v>47</v>
      </c>
      <c r="F34" s="11">
        <v>3722</v>
      </c>
      <c r="G34" s="11">
        <v>2028.6904549918274</v>
      </c>
    </row>
    <row r="35" spans="1:7" x14ac:dyDescent="0.25">
      <c r="A35" s="12">
        <v>44593</v>
      </c>
      <c r="B35" s="10" t="s">
        <v>49</v>
      </c>
      <c r="C35" s="10" t="s">
        <v>61</v>
      </c>
      <c r="D35" s="10" t="s">
        <v>31</v>
      </c>
      <c r="E35" s="10" t="s">
        <v>47</v>
      </c>
      <c r="F35" s="11">
        <v>6569</v>
      </c>
      <c r="G35" s="11">
        <v>2129.0930231875805</v>
      </c>
    </row>
    <row r="36" spans="1:7" x14ac:dyDescent="0.25">
      <c r="A36" s="12">
        <v>44621</v>
      </c>
      <c r="B36" s="10" t="s">
        <v>57</v>
      </c>
      <c r="C36" s="10" t="s">
        <v>61</v>
      </c>
      <c r="D36" s="10" t="s">
        <v>31</v>
      </c>
      <c r="E36" s="10" t="s">
        <v>56</v>
      </c>
      <c r="F36" s="11">
        <v>1121</v>
      </c>
      <c r="G36" s="11">
        <v>963.07400571108622</v>
      </c>
    </row>
    <row r="37" spans="1:7" x14ac:dyDescent="0.25">
      <c r="A37" s="12">
        <v>44652</v>
      </c>
      <c r="B37" s="10" t="s">
        <v>58</v>
      </c>
      <c r="C37" s="10" t="s">
        <v>61</v>
      </c>
      <c r="D37" s="10" t="s">
        <v>62</v>
      </c>
      <c r="E37" s="10" t="s">
        <v>56</v>
      </c>
      <c r="F37" s="11">
        <v>6677</v>
      </c>
      <c r="G37" s="11">
        <v>3430.9285623547903</v>
      </c>
    </row>
    <row r="38" spans="1:7" x14ac:dyDescent="0.25">
      <c r="A38" s="12">
        <v>44682</v>
      </c>
      <c r="B38" s="10" t="s">
        <v>59</v>
      </c>
      <c r="C38" s="10" t="s">
        <v>61</v>
      </c>
      <c r="D38" s="10" t="s">
        <v>62</v>
      </c>
      <c r="E38" s="10" t="s">
        <v>56</v>
      </c>
      <c r="F38" s="11">
        <v>8488</v>
      </c>
      <c r="G38" s="11">
        <v>7794.1145355183899</v>
      </c>
    </row>
    <row r="39" spans="1:7" x14ac:dyDescent="0.25">
      <c r="A39" s="12">
        <v>44713</v>
      </c>
      <c r="B39" s="10" t="s">
        <v>33</v>
      </c>
      <c r="C39" s="10" t="s">
        <v>61</v>
      </c>
      <c r="D39" s="10" t="s">
        <v>62</v>
      </c>
      <c r="E39" s="10" t="s">
        <v>32</v>
      </c>
      <c r="F39" s="11">
        <v>1400</v>
      </c>
      <c r="G39" s="11">
        <v>757.77390761131051</v>
      </c>
    </row>
    <row r="40" spans="1:7" x14ac:dyDescent="0.25">
      <c r="A40" s="12">
        <v>44743</v>
      </c>
      <c r="B40" s="10" t="s">
        <v>34</v>
      </c>
      <c r="C40" s="10" t="s">
        <v>61</v>
      </c>
      <c r="D40" s="10" t="s">
        <v>31</v>
      </c>
      <c r="E40" s="10" t="s">
        <v>32</v>
      </c>
      <c r="F40" s="11">
        <v>5179</v>
      </c>
      <c r="G40" s="11">
        <v>4259.1347354629297</v>
      </c>
    </row>
    <row r="41" spans="1:7" x14ac:dyDescent="0.25">
      <c r="A41" s="12">
        <v>44774</v>
      </c>
      <c r="B41" s="10" t="s">
        <v>35</v>
      </c>
      <c r="C41" s="10" t="s">
        <v>61</v>
      </c>
      <c r="D41" s="10" t="s">
        <v>62</v>
      </c>
      <c r="E41" s="10" t="s">
        <v>32</v>
      </c>
      <c r="F41" s="11">
        <v>9975</v>
      </c>
      <c r="G41" s="11">
        <v>6502.4233911618076</v>
      </c>
    </row>
    <row r="42" spans="1:7" x14ac:dyDescent="0.25">
      <c r="A42" s="12">
        <v>44562</v>
      </c>
      <c r="B42" s="10" t="s">
        <v>33</v>
      </c>
      <c r="C42" s="10" t="s">
        <v>61</v>
      </c>
      <c r="D42" s="10" t="s">
        <v>62</v>
      </c>
      <c r="E42" s="10" t="s">
        <v>32</v>
      </c>
      <c r="F42" s="11">
        <v>9823</v>
      </c>
      <c r="G42" s="11">
        <v>1011.3600472643393</v>
      </c>
    </row>
    <row r="43" spans="1:7" x14ac:dyDescent="0.25">
      <c r="A43" s="12">
        <v>44593</v>
      </c>
      <c r="B43" s="10" t="s">
        <v>34</v>
      </c>
      <c r="C43" s="10" t="s">
        <v>61</v>
      </c>
      <c r="D43" s="10" t="s">
        <v>31</v>
      </c>
      <c r="E43" s="10" t="s">
        <v>32</v>
      </c>
      <c r="F43" s="11">
        <v>3648</v>
      </c>
      <c r="G43" s="11">
        <v>2689.8594534318518</v>
      </c>
    </row>
    <row r="44" spans="1:7" x14ac:dyDescent="0.25">
      <c r="A44" s="12">
        <v>44621</v>
      </c>
      <c r="B44" s="10" t="s">
        <v>35</v>
      </c>
      <c r="C44" s="10" t="s">
        <v>61</v>
      </c>
      <c r="D44" s="10" t="s">
        <v>60</v>
      </c>
      <c r="E44" s="10" t="s">
        <v>32</v>
      </c>
      <c r="F44" s="11">
        <v>9624</v>
      </c>
      <c r="G44" s="11">
        <v>9040.5963593169927</v>
      </c>
    </row>
    <row r="45" spans="1:7" x14ac:dyDescent="0.25">
      <c r="A45" s="12">
        <v>44652</v>
      </c>
      <c r="B45" s="10" t="s">
        <v>37</v>
      </c>
      <c r="C45" s="10" t="s">
        <v>61</v>
      </c>
      <c r="D45" s="10" t="s">
        <v>60</v>
      </c>
      <c r="E45" s="10" t="s">
        <v>32</v>
      </c>
      <c r="F45" s="11">
        <v>1922</v>
      </c>
      <c r="G45" s="11">
        <v>822.82754484708255</v>
      </c>
    </row>
    <row r="46" spans="1:7" x14ac:dyDescent="0.25">
      <c r="A46" s="12">
        <v>44682</v>
      </c>
      <c r="B46" s="10" t="s">
        <v>38</v>
      </c>
      <c r="C46" s="10" t="s">
        <v>61</v>
      </c>
      <c r="D46" s="10" t="s">
        <v>60</v>
      </c>
      <c r="E46" s="10" t="s">
        <v>39</v>
      </c>
      <c r="F46" s="11">
        <v>6702</v>
      </c>
      <c r="G46" s="11">
        <v>5344.6593345512447</v>
      </c>
    </row>
    <row r="47" spans="1:7" x14ac:dyDescent="0.25">
      <c r="A47" s="12">
        <v>44713</v>
      </c>
      <c r="B47" s="10" t="s">
        <v>40</v>
      </c>
      <c r="C47" s="10" t="s">
        <v>61</v>
      </c>
      <c r="D47" s="10" t="s">
        <v>60</v>
      </c>
      <c r="E47" s="10" t="s">
        <v>39</v>
      </c>
      <c r="F47" s="11">
        <v>3457</v>
      </c>
      <c r="G47" s="11">
        <v>1390.7313891981653</v>
      </c>
    </row>
    <row r="48" spans="1:7" x14ac:dyDescent="0.25">
      <c r="A48" s="12">
        <v>44743</v>
      </c>
      <c r="B48" s="10" t="s">
        <v>42</v>
      </c>
      <c r="C48" s="10" t="s">
        <v>61</v>
      </c>
      <c r="D48" s="10" t="s">
        <v>31</v>
      </c>
      <c r="E48" s="10" t="s">
        <v>39</v>
      </c>
      <c r="F48" s="11">
        <v>4417</v>
      </c>
      <c r="G48" s="11">
        <v>273.74114088744221</v>
      </c>
    </row>
    <row r="49" spans="1:7" x14ac:dyDescent="0.25">
      <c r="A49" s="12">
        <v>44774</v>
      </c>
      <c r="B49" s="10" t="s">
        <v>43</v>
      </c>
      <c r="C49" s="10" t="s">
        <v>61</v>
      </c>
      <c r="D49" s="10" t="s">
        <v>31</v>
      </c>
      <c r="E49" s="10" t="s">
        <v>44</v>
      </c>
      <c r="F49" s="11">
        <v>3263</v>
      </c>
      <c r="G49" s="11">
        <v>507.25902705589908</v>
      </c>
    </row>
    <row r="50" spans="1:7" x14ac:dyDescent="0.25">
      <c r="A50" s="12">
        <v>44562</v>
      </c>
      <c r="B50" s="10" t="s">
        <v>45</v>
      </c>
      <c r="C50" s="10" t="s">
        <v>63</v>
      </c>
      <c r="D50" s="10" t="s">
        <v>31</v>
      </c>
      <c r="E50" s="10" t="s">
        <v>44</v>
      </c>
      <c r="F50" s="11">
        <v>3793</v>
      </c>
      <c r="G50" s="11">
        <v>27.449446770448134</v>
      </c>
    </row>
    <row r="51" spans="1:7" x14ac:dyDescent="0.25">
      <c r="A51" s="12">
        <v>44593</v>
      </c>
      <c r="B51" s="10" t="s">
        <v>46</v>
      </c>
      <c r="C51" s="10" t="s">
        <v>63</v>
      </c>
      <c r="D51" s="10" t="s">
        <v>31</v>
      </c>
      <c r="E51" s="10" t="s">
        <v>47</v>
      </c>
      <c r="F51" s="11">
        <v>6341</v>
      </c>
      <c r="G51" s="11">
        <v>5061.0928965313178</v>
      </c>
    </row>
    <row r="52" spans="1:7" x14ac:dyDescent="0.25">
      <c r="A52" s="12">
        <v>44621</v>
      </c>
      <c r="B52" s="10" t="s">
        <v>48</v>
      </c>
      <c r="C52" s="10" t="s">
        <v>63</v>
      </c>
      <c r="D52" s="10" t="s">
        <v>41</v>
      </c>
      <c r="E52" s="10" t="s">
        <v>47</v>
      </c>
      <c r="F52" s="11">
        <v>4953</v>
      </c>
      <c r="G52" s="11">
        <v>2387.7712326517676</v>
      </c>
    </row>
    <row r="53" spans="1:7" x14ac:dyDescent="0.25">
      <c r="A53" s="12">
        <v>44652</v>
      </c>
      <c r="B53" s="10" t="s">
        <v>49</v>
      </c>
      <c r="C53" s="10" t="s">
        <v>63</v>
      </c>
      <c r="D53" s="10" t="s">
        <v>41</v>
      </c>
      <c r="E53" s="10" t="s">
        <v>47</v>
      </c>
      <c r="F53" s="11">
        <v>4029</v>
      </c>
      <c r="G53" s="11">
        <v>3715.5056557911921</v>
      </c>
    </row>
    <row r="54" spans="1:7" x14ac:dyDescent="0.25">
      <c r="A54" s="12">
        <v>44682</v>
      </c>
      <c r="B54" s="10" t="s">
        <v>50</v>
      </c>
      <c r="C54" s="10" t="s">
        <v>63</v>
      </c>
      <c r="D54" s="10" t="s">
        <v>52</v>
      </c>
      <c r="E54" s="10" t="s">
        <v>47</v>
      </c>
      <c r="F54" s="11">
        <v>8564</v>
      </c>
      <c r="G54" s="11">
        <v>6945.4323907932248</v>
      </c>
    </row>
    <row r="55" spans="1:7" x14ac:dyDescent="0.25">
      <c r="A55" s="12">
        <v>44713</v>
      </c>
      <c r="B55" s="10" t="s">
        <v>51</v>
      </c>
      <c r="C55" s="10" t="s">
        <v>63</v>
      </c>
      <c r="D55" s="10" t="s">
        <v>52</v>
      </c>
      <c r="E55" s="10" t="s">
        <v>53</v>
      </c>
      <c r="F55" s="11">
        <v>6185</v>
      </c>
      <c r="G55" s="11">
        <v>4152.3647639607589</v>
      </c>
    </row>
    <row r="56" spans="1:7" x14ac:dyDescent="0.25">
      <c r="A56" s="12">
        <v>44743</v>
      </c>
      <c r="B56" s="10" t="s">
        <v>54</v>
      </c>
      <c r="C56" s="10" t="s">
        <v>63</v>
      </c>
      <c r="D56" s="10" t="s">
        <v>52</v>
      </c>
      <c r="E56" s="10" t="s">
        <v>53</v>
      </c>
      <c r="F56" s="11">
        <v>6945</v>
      </c>
      <c r="G56" s="11">
        <v>1429.0533356004794</v>
      </c>
    </row>
    <row r="57" spans="1:7" x14ac:dyDescent="0.25">
      <c r="A57" s="12">
        <v>44774</v>
      </c>
      <c r="B57" s="10" t="s">
        <v>55</v>
      </c>
      <c r="C57" s="10" t="s">
        <v>63</v>
      </c>
      <c r="D57" s="10" t="s">
        <v>62</v>
      </c>
      <c r="E57" s="10" t="s">
        <v>56</v>
      </c>
      <c r="F57" s="11">
        <v>6562</v>
      </c>
      <c r="G57" s="11">
        <v>2200.5974671996646</v>
      </c>
    </row>
    <row r="58" spans="1:7" x14ac:dyDescent="0.25">
      <c r="A58" s="12">
        <v>44562</v>
      </c>
      <c r="B58" s="10" t="s">
        <v>57</v>
      </c>
      <c r="C58" s="10" t="s">
        <v>63</v>
      </c>
      <c r="D58" s="10" t="s">
        <v>62</v>
      </c>
      <c r="E58" s="10" t="s">
        <v>56</v>
      </c>
      <c r="F58" s="11">
        <v>2354</v>
      </c>
      <c r="G58" s="11">
        <v>2280.295050711869</v>
      </c>
    </row>
    <row r="59" spans="1:7" x14ac:dyDescent="0.25">
      <c r="A59" s="12">
        <v>44593</v>
      </c>
      <c r="B59" s="10" t="s">
        <v>58</v>
      </c>
      <c r="C59" s="10" t="s">
        <v>63</v>
      </c>
      <c r="D59" s="10" t="s">
        <v>62</v>
      </c>
      <c r="E59" s="10" t="s">
        <v>56</v>
      </c>
      <c r="F59" s="11">
        <v>9088</v>
      </c>
      <c r="G59" s="11">
        <v>4245.1188464515526</v>
      </c>
    </row>
    <row r="60" spans="1:7" x14ac:dyDescent="0.25">
      <c r="A60" s="12">
        <v>44621</v>
      </c>
      <c r="B60" s="10" t="s">
        <v>59</v>
      </c>
      <c r="C60" s="10" t="s">
        <v>63</v>
      </c>
      <c r="D60" s="10" t="s">
        <v>62</v>
      </c>
      <c r="E60" s="10" t="s">
        <v>56</v>
      </c>
      <c r="F60" s="11">
        <v>5680</v>
      </c>
      <c r="G60" s="11">
        <v>4965.0298394948795</v>
      </c>
    </row>
    <row r="61" spans="1:7" x14ac:dyDescent="0.25">
      <c r="A61" s="12">
        <v>44652</v>
      </c>
      <c r="B61" s="10" t="s">
        <v>33</v>
      </c>
      <c r="C61" s="10" t="s">
        <v>63</v>
      </c>
      <c r="D61" s="10" t="s">
        <v>60</v>
      </c>
      <c r="E61" s="10" t="s">
        <v>32</v>
      </c>
      <c r="F61" s="11">
        <v>9427</v>
      </c>
      <c r="G61" s="11">
        <v>781.63269558988907</v>
      </c>
    </row>
    <row r="62" spans="1:7" x14ac:dyDescent="0.25">
      <c r="A62" s="12">
        <v>44682</v>
      </c>
      <c r="B62" s="10" t="s">
        <v>34</v>
      </c>
      <c r="C62" s="10" t="s">
        <v>63</v>
      </c>
      <c r="D62" s="10" t="s">
        <v>60</v>
      </c>
      <c r="E62" s="10" t="s">
        <v>32</v>
      </c>
      <c r="F62" s="11">
        <v>9806</v>
      </c>
      <c r="G62" s="11">
        <v>2525.1772285358697</v>
      </c>
    </row>
    <row r="63" spans="1:7" x14ac:dyDescent="0.25">
      <c r="A63" s="12">
        <v>44713</v>
      </c>
      <c r="B63" s="10" t="s">
        <v>35</v>
      </c>
      <c r="C63" s="10" t="s">
        <v>63</v>
      </c>
      <c r="D63" s="10" t="s">
        <v>60</v>
      </c>
      <c r="E63" s="10" t="s">
        <v>32</v>
      </c>
      <c r="F63" s="11">
        <v>1285</v>
      </c>
      <c r="G63" s="11">
        <v>498.74686763040069</v>
      </c>
    </row>
    <row r="64" spans="1:7" x14ac:dyDescent="0.25">
      <c r="A64" s="12">
        <v>44743</v>
      </c>
      <c r="B64" s="10" t="s">
        <v>37</v>
      </c>
      <c r="C64" s="10" t="s">
        <v>63</v>
      </c>
      <c r="D64" s="10" t="s">
        <v>62</v>
      </c>
      <c r="E64" s="10" t="s">
        <v>32</v>
      </c>
      <c r="F64" s="11">
        <v>7055</v>
      </c>
      <c r="G64" s="11">
        <v>1792.1297638323706</v>
      </c>
    </row>
    <row r="65" spans="1:7" x14ac:dyDescent="0.25">
      <c r="A65" s="12">
        <v>44774</v>
      </c>
      <c r="B65" s="10" t="s">
        <v>38</v>
      </c>
      <c r="C65" s="10" t="s">
        <v>63</v>
      </c>
      <c r="D65" s="10" t="s">
        <v>31</v>
      </c>
      <c r="E65" s="10" t="s">
        <v>39</v>
      </c>
      <c r="F65" s="11">
        <v>3854</v>
      </c>
      <c r="G65" s="11">
        <v>1401.1099456907725</v>
      </c>
    </row>
    <row r="66" spans="1:7" x14ac:dyDescent="0.25">
      <c r="A66" s="12">
        <v>44562</v>
      </c>
      <c r="B66" s="10" t="s">
        <v>35</v>
      </c>
      <c r="C66" s="10" t="s">
        <v>64</v>
      </c>
      <c r="D66" s="10" t="s">
        <v>31</v>
      </c>
      <c r="E66" s="10" t="s">
        <v>32</v>
      </c>
      <c r="F66" s="11">
        <v>2797</v>
      </c>
      <c r="G66" s="11">
        <v>795.2695359328975</v>
      </c>
    </row>
    <row r="67" spans="1:7" x14ac:dyDescent="0.25">
      <c r="A67" s="12">
        <v>44593</v>
      </c>
      <c r="B67" s="10" t="s">
        <v>33</v>
      </c>
      <c r="C67" s="10" t="s">
        <v>64</v>
      </c>
      <c r="D67" s="10" t="s">
        <v>41</v>
      </c>
      <c r="E67" s="10" t="s">
        <v>32</v>
      </c>
      <c r="F67" s="11">
        <v>7321</v>
      </c>
      <c r="G67" s="11">
        <v>6352.8164604304156</v>
      </c>
    </row>
    <row r="68" spans="1:7" x14ac:dyDescent="0.25">
      <c r="A68" s="12">
        <v>44621</v>
      </c>
      <c r="B68" s="10" t="s">
        <v>34</v>
      </c>
      <c r="C68" s="10" t="s">
        <v>64</v>
      </c>
      <c r="D68" s="10" t="s">
        <v>41</v>
      </c>
      <c r="E68" s="10" t="s">
        <v>32</v>
      </c>
      <c r="F68" s="11">
        <v>3524</v>
      </c>
      <c r="G68" s="11">
        <v>2129.7102667498707</v>
      </c>
    </row>
    <row r="69" spans="1:7" x14ac:dyDescent="0.25">
      <c r="A69" s="12">
        <v>44652</v>
      </c>
      <c r="B69" s="10" t="s">
        <v>35</v>
      </c>
      <c r="C69" s="10" t="s">
        <v>64</v>
      </c>
      <c r="D69" s="10" t="s">
        <v>41</v>
      </c>
      <c r="E69" s="10" t="s">
        <v>32</v>
      </c>
      <c r="F69" s="11">
        <v>4155</v>
      </c>
      <c r="G69" s="11">
        <v>121.62762803814019</v>
      </c>
    </row>
    <row r="70" spans="1:7" x14ac:dyDescent="0.25">
      <c r="A70" s="12">
        <v>44682</v>
      </c>
      <c r="B70" s="10" t="s">
        <v>37</v>
      </c>
      <c r="C70" s="10" t="s">
        <v>64</v>
      </c>
      <c r="D70" s="10" t="s">
        <v>41</v>
      </c>
      <c r="E70" s="10" t="s">
        <v>32</v>
      </c>
      <c r="F70" s="11">
        <v>9774</v>
      </c>
      <c r="G70" s="11">
        <v>3242.9120435211025</v>
      </c>
    </row>
    <row r="71" spans="1:7" x14ac:dyDescent="0.25">
      <c r="A71" s="12">
        <v>44713</v>
      </c>
      <c r="B71" s="10" t="s">
        <v>38</v>
      </c>
      <c r="C71" s="10" t="s">
        <v>64</v>
      </c>
      <c r="D71" s="10" t="s">
        <v>41</v>
      </c>
      <c r="E71" s="10" t="s">
        <v>39</v>
      </c>
      <c r="F71" s="11">
        <v>8475</v>
      </c>
      <c r="G71" s="11">
        <v>6848.8119690417643</v>
      </c>
    </row>
    <row r="72" spans="1:7" x14ac:dyDescent="0.25">
      <c r="A72" s="12">
        <v>44743</v>
      </c>
      <c r="B72" s="10" t="s">
        <v>40</v>
      </c>
      <c r="C72" s="10" t="s">
        <v>64</v>
      </c>
      <c r="D72" s="10" t="s">
        <v>31</v>
      </c>
      <c r="E72" s="10" t="s">
        <v>39</v>
      </c>
      <c r="F72" s="11">
        <v>8190</v>
      </c>
      <c r="G72" s="11">
        <v>3533.4067916177437</v>
      </c>
    </row>
    <row r="73" spans="1:7" x14ac:dyDescent="0.25">
      <c r="A73" s="12">
        <v>44774</v>
      </c>
      <c r="B73" s="10" t="s">
        <v>42</v>
      </c>
      <c r="C73" s="10" t="s">
        <v>64</v>
      </c>
      <c r="D73" s="10" t="s">
        <v>31</v>
      </c>
      <c r="E73" s="10" t="s">
        <v>39</v>
      </c>
      <c r="F73" s="11">
        <v>7790</v>
      </c>
      <c r="G73" s="11">
        <v>1464.4925382965387</v>
      </c>
    </row>
    <row r="74" spans="1:7" x14ac:dyDescent="0.25">
      <c r="A74" s="12">
        <v>44562</v>
      </c>
      <c r="B74" s="10" t="s">
        <v>43</v>
      </c>
      <c r="C74" s="10" t="s">
        <v>64</v>
      </c>
      <c r="D74" s="10" t="s">
        <v>31</v>
      </c>
      <c r="E74" s="10" t="s">
        <v>44</v>
      </c>
      <c r="F74" s="11">
        <v>7442</v>
      </c>
      <c r="G74" s="11">
        <v>3369.7346921768731</v>
      </c>
    </row>
    <row r="75" spans="1:7" x14ac:dyDescent="0.25">
      <c r="A75" s="12">
        <v>44593</v>
      </c>
      <c r="B75" s="10" t="s">
        <v>45</v>
      </c>
      <c r="C75" s="10" t="s">
        <v>64</v>
      </c>
      <c r="D75" s="10" t="s">
        <v>60</v>
      </c>
      <c r="E75" s="10" t="s">
        <v>44</v>
      </c>
      <c r="F75" s="11">
        <v>3272</v>
      </c>
      <c r="G75" s="11">
        <v>1236.9243599052845</v>
      </c>
    </row>
    <row r="76" spans="1:7" x14ac:dyDescent="0.25">
      <c r="A76" s="12">
        <v>44621</v>
      </c>
      <c r="B76" s="10" t="s">
        <v>46</v>
      </c>
      <c r="C76" s="10" t="s">
        <v>64</v>
      </c>
      <c r="D76" s="10" t="s">
        <v>60</v>
      </c>
      <c r="E76" s="10" t="s">
        <v>47</v>
      </c>
      <c r="F76" s="11">
        <v>9699</v>
      </c>
      <c r="G76" s="11">
        <v>6357.1847403809697</v>
      </c>
    </row>
    <row r="77" spans="1:7" x14ac:dyDescent="0.25">
      <c r="A77" s="12">
        <v>44652</v>
      </c>
      <c r="B77" s="10" t="s">
        <v>48</v>
      </c>
      <c r="C77" s="10" t="s">
        <v>64</v>
      </c>
      <c r="D77" s="10" t="s">
        <v>60</v>
      </c>
      <c r="E77" s="10" t="s">
        <v>47</v>
      </c>
      <c r="F77" s="11">
        <v>6861</v>
      </c>
      <c r="G77" s="11">
        <v>6585.011065055106</v>
      </c>
    </row>
    <row r="78" spans="1:7" x14ac:dyDescent="0.25">
      <c r="A78" s="12">
        <v>44682</v>
      </c>
      <c r="B78" s="10" t="s">
        <v>49</v>
      </c>
      <c r="C78" s="10" t="s">
        <v>64</v>
      </c>
      <c r="D78" s="10" t="s">
        <v>60</v>
      </c>
      <c r="E78" s="10" t="s">
        <v>47</v>
      </c>
      <c r="F78" s="11">
        <v>1339</v>
      </c>
      <c r="G78" s="11">
        <v>118.30728311643519</v>
      </c>
    </row>
    <row r="79" spans="1:7" x14ac:dyDescent="0.25">
      <c r="A79" s="12">
        <v>44713</v>
      </c>
      <c r="B79" s="10" t="s">
        <v>50</v>
      </c>
      <c r="C79" s="10" t="s">
        <v>64</v>
      </c>
      <c r="D79" s="10" t="s">
        <v>60</v>
      </c>
      <c r="E79" s="10" t="s">
        <v>47</v>
      </c>
      <c r="F79" s="11">
        <v>9690</v>
      </c>
      <c r="G79" s="11">
        <v>8800.0035832879839</v>
      </c>
    </row>
    <row r="80" spans="1:7" x14ac:dyDescent="0.25">
      <c r="A80" s="12">
        <v>44743</v>
      </c>
      <c r="B80" s="10" t="s">
        <v>51</v>
      </c>
      <c r="C80" s="10" t="s">
        <v>64</v>
      </c>
      <c r="D80" s="10" t="s">
        <v>31</v>
      </c>
      <c r="E80" s="10" t="s">
        <v>53</v>
      </c>
      <c r="F80" s="11">
        <v>9384</v>
      </c>
      <c r="G80" s="11">
        <v>1361.8307915012865</v>
      </c>
    </row>
    <row r="81" spans="1:7" x14ac:dyDescent="0.25">
      <c r="A81" s="12">
        <v>44774</v>
      </c>
      <c r="B81" s="10" t="s">
        <v>54</v>
      </c>
      <c r="C81" s="10" t="s">
        <v>64</v>
      </c>
      <c r="D81" s="10" t="s">
        <v>31</v>
      </c>
      <c r="E81" s="10" t="s">
        <v>53</v>
      </c>
      <c r="F81" s="11">
        <v>7983</v>
      </c>
      <c r="G81" s="11">
        <v>1259.4807990911402</v>
      </c>
    </row>
    <row r="82" spans="1:7" x14ac:dyDescent="0.25">
      <c r="A82" s="12">
        <v>44562</v>
      </c>
      <c r="B82" s="10" t="s">
        <v>55</v>
      </c>
      <c r="C82" s="10" t="s">
        <v>64</v>
      </c>
      <c r="D82" s="10" t="s">
        <v>36</v>
      </c>
      <c r="E82" s="10" t="s">
        <v>56</v>
      </c>
      <c r="F82" s="11">
        <v>1955</v>
      </c>
      <c r="G82" s="11">
        <v>136.54575089355126</v>
      </c>
    </row>
    <row r="83" spans="1:7" x14ac:dyDescent="0.25">
      <c r="A83" s="12">
        <v>44593</v>
      </c>
      <c r="B83" s="10" t="s">
        <v>57</v>
      </c>
      <c r="C83" s="10" t="s">
        <v>64</v>
      </c>
      <c r="D83" s="10" t="s">
        <v>36</v>
      </c>
      <c r="E83" s="10" t="s">
        <v>56</v>
      </c>
      <c r="F83" s="11">
        <v>9659</v>
      </c>
      <c r="G83" s="11">
        <v>2389.8050100854161</v>
      </c>
    </row>
    <row r="84" spans="1:7" x14ac:dyDescent="0.25">
      <c r="A84" s="12">
        <v>44621</v>
      </c>
      <c r="B84" s="10" t="s">
        <v>58</v>
      </c>
      <c r="C84" s="10" t="s">
        <v>64</v>
      </c>
      <c r="D84" s="10" t="s">
        <v>36</v>
      </c>
      <c r="E84" s="10" t="s">
        <v>56</v>
      </c>
      <c r="F84" s="11">
        <v>2492</v>
      </c>
      <c r="G84" s="11">
        <v>128.53642063393278</v>
      </c>
    </row>
    <row r="85" spans="1:7" x14ac:dyDescent="0.25">
      <c r="A85" s="12">
        <v>44652</v>
      </c>
      <c r="B85" s="10" t="s">
        <v>59</v>
      </c>
      <c r="C85" s="10" t="s">
        <v>64</v>
      </c>
      <c r="D85" s="10" t="s">
        <v>31</v>
      </c>
      <c r="E85" s="10" t="s">
        <v>56</v>
      </c>
      <c r="F85" s="11">
        <v>6034</v>
      </c>
      <c r="G85" s="11">
        <v>5903.0370534192816</v>
      </c>
    </row>
    <row r="86" spans="1:7" x14ac:dyDescent="0.25">
      <c r="A86" s="12">
        <v>44682</v>
      </c>
      <c r="B86" s="10" t="s">
        <v>54</v>
      </c>
      <c r="C86" s="10" t="s">
        <v>64</v>
      </c>
      <c r="D86" s="10" t="s">
        <v>31</v>
      </c>
      <c r="E86" s="10" t="s">
        <v>53</v>
      </c>
      <c r="F86" s="11">
        <v>5284</v>
      </c>
      <c r="G86" s="11">
        <v>3325.4197511186167</v>
      </c>
    </row>
    <row r="87" spans="1:7" x14ac:dyDescent="0.25">
      <c r="A87" s="12">
        <v>44713</v>
      </c>
      <c r="B87" s="10" t="s">
        <v>55</v>
      </c>
      <c r="C87" s="10" t="s">
        <v>65</v>
      </c>
      <c r="D87" s="10" t="s">
        <v>31</v>
      </c>
      <c r="E87" s="10" t="s">
        <v>56</v>
      </c>
      <c r="F87" s="11">
        <v>2454</v>
      </c>
      <c r="G87" s="11">
        <v>399.97407341117463</v>
      </c>
    </row>
    <row r="88" spans="1:7" x14ac:dyDescent="0.25">
      <c r="A88" s="12">
        <v>44743</v>
      </c>
      <c r="B88" s="10" t="s">
        <v>57</v>
      </c>
      <c r="C88" s="10" t="s">
        <v>65</v>
      </c>
      <c r="D88" s="10" t="s">
        <v>52</v>
      </c>
      <c r="E88" s="10" t="s">
        <v>56</v>
      </c>
      <c r="F88" s="11">
        <v>1959</v>
      </c>
      <c r="G88" s="11">
        <v>1840.7730826281247</v>
      </c>
    </row>
    <row r="89" spans="1:7" x14ac:dyDescent="0.25">
      <c r="A89" s="12">
        <v>44774</v>
      </c>
      <c r="B89" s="10" t="s">
        <v>58</v>
      </c>
      <c r="C89" s="10" t="s">
        <v>65</v>
      </c>
      <c r="D89" s="10" t="s">
        <v>52</v>
      </c>
      <c r="E89" s="10" t="s">
        <v>56</v>
      </c>
      <c r="F89" s="11">
        <v>3523</v>
      </c>
      <c r="G89" s="11">
        <v>2916.2439775433049</v>
      </c>
    </row>
    <row r="90" spans="1:7" x14ac:dyDescent="0.25">
      <c r="A90" s="12">
        <v>44562</v>
      </c>
      <c r="B90" s="10" t="s">
        <v>59</v>
      </c>
      <c r="C90" s="10" t="s">
        <v>65</v>
      </c>
      <c r="D90" s="10" t="s">
        <v>52</v>
      </c>
      <c r="E90" s="10" t="s">
        <v>56</v>
      </c>
      <c r="F90" s="11">
        <v>7766</v>
      </c>
      <c r="G90" s="11">
        <v>2226.1454972362917</v>
      </c>
    </row>
    <row r="91" spans="1:7" x14ac:dyDescent="0.25">
      <c r="A91" s="12">
        <v>44593</v>
      </c>
      <c r="B91" s="10" t="s">
        <v>33</v>
      </c>
      <c r="C91" s="10" t="s">
        <v>65</v>
      </c>
      <c r="D91" s="10" t="s">
        <v>52</v>
      </c>
      <c r="E91" s="10" t="s">
        <v>32</v>
      </c>
      <c r="F91" s="11">
        <v>9315</v>
      </c>
      <c r="G91" s="11">
        <v>6249.8025076160056</v>
      </c>
    </row>
    <row r="92" spans="1:7" x14ac:dyDescent="0.25">
      <c r="A92" s="12">
        <v>44621</v>
      </c>
      <c r="B92" s="10" t="s">
        <v>34</v>
      </c>
      <c r="C92" s="10" t="s">
        <v>65</v>
      </c>
      <c r="D92" s="10" t="s">
        <v>52</v>
      </c>
      <c r="E92" s="10" t="s">
        <v>32</v>
      </c>
      <c r="F92" s="11">
        <v>2696</v>
      </c>
      <c r="G92" s="11">
        <v>513.54486947528392</v>
      </c>
    </row>
    <row r="93" spans="1:7" x14ac:dyDescent="0.25">
      <c r="A93" s="12">
        <v>44652</v>
      </c>
      <c r="B93" s="10" t="s">
        <v>35</v>
      </c>
      <c r="C93" s="10" t="s">
        <v>65</v>
      </c>
      <c r="D93" s="10" t="s">
        <v>52</v>
      </c>
      <c r="E93" s="10" t="s">
        <v>32</v>
      </c>
      <c r="F93" s="11">
        <v>3194</v>
      </c>
      <c r="G93" s="11">
        <v>723.44909426991376</v>
      </c>
    </row>
    <row r="94" spans="1:7" x14ac:dyDescent="0.25">
      <c r="A94" s="12">
        <v>44682</v>
      </c>
      <c r="B94" s="10" t="s">
        <v>37</v>
      </c>
      <c r="C94" s="10" t="s">
        <v>65</v>
      </c>
      <c r="D94" s="10" t="s">
        <v>52</v>
      </c>
      <c r="E94" s="10" t="s">
        <v>32</v>
      </c>
      <c r="F94" s="11">
        <v>2549</v>
      </c>
      <c r="G94" s="11">
        <v>305.61636603702345</v>
      </c>
    </row>
    <row r="95" spans="1:7" x14ac:dyDescent="0.25">
      <c r="A95" s="12">
        <v>44713</v>
      </c>
      <c r="B95" s="10" t="s">
        <v>38</v>
      </c>
      <c r="C95" s="10" t="s">
        <v>65</v>
      </c>
      <c r="D95" s="10" t="s">
        <v>62</v>
      </c>
      <c r="E95" s="10" t="s">
        <v>39</v>
      </c>
      <c r="F95" s="11">
        <v>7488</v>
      </c>
      <c r="G95" s="11">
        <v>6011.2649782613025</v>
      </c>
    </row>
    <row r="96" spans="1:7" x14ac:dyDescent="0.25">
      <c r="A96" s="12">
        <v>44743</v>
      </c>
      <c r="B96" s="10" t="s">
        <v>40</v>
      </c>
      <c r="C96" s="10" t="s">
        <v>65</v>
      </c>
      <c r="D96" s="10" t="s">
        <v>36</v>
      </c>
      <c r="E96" s="10" t="s">
        <v>39</v>
      </c>
      <c r="F96" s="11">
        <v>3861</v>
      </c>
      <c r="G96" s="11">
        <v>3461.826439013345</v>
      </c>
    </row>
    <row r="97" spans="1:7" x14ac:dyDescent="0.25">
      <c r="A97" s="12">
        <v>44774</v>
      </c>
      <c r="B97" s="10" t="s">
        <v>42</v>
      </c>
      <c r="C97" s="10" t="s">
        <v>65</v>
      </c>
      <c r="D97" s="10" t="s">
        <v>36</v>
      </c>
      <c r="E97" s="10" t="s">
        <v>39</v>
      </c>
      <c r="F97" s="11">
        <v>7583</v>
      </c>
      <c r="G97" s="11">
        <v>3043.0874612406392</v>
      </c>
    </row>
    <row r="98" spans="1:7" x14ac:dyDescent="0.25">
      <c r="A98" s="12">
        <v>44562</v>
      </c>
      <c r="B98" s="10" t="s">
        <v>40</v>
      </c>
      <c r="C98" s="10" t="s">
        <v>65</v>
      </c>
      <c r="D98" s="10" t="s">
        <v>36</v>
      </c>
      <c r="E98" s="10" t="s">
        <v>39</v>
      </c>
      <c r="F98" s="11">
        <v>6904</v>
      </c>
      <c r="G98" s="11">
        <v>2356.5131527678</v>
      </c>
    </row>
    <row r="99" spans="1:7" x14ac:dyDescent="0.25">
      <c r="A99" s="12">
        <v>44593</v>
      </c>
      <c r="B99" s="10" t="s">
        <v>42</v>
      </c>
      <c r="C99" s="10" t="s">
        <v>65</v>
      </c>
      <c r="D99" s="10" t="s">
        <v>36</v>
      </c>
      <c r="E99" s="10" t="s">
        <v>39</v>
      </c>
      <c r="F99" s="11">
        <v>9611</v>
      </c>
      <c r="G99" s="11">
        <v>6308.9607166899577</v>
      </c>
    </row>
    <row r="100" spans="1:7" x14ac:dyDescent="0.25">
      <c r="A100" s="12">
        <v>44621</v>
      </c>
      <c r="B100" s="10" t="s">
        <v>43</v>
      </c>
      <c r="C100" s="10" t="s">
        <v>65</v>
      </c>
      <c r="D100" s="10" t="s">
        <v>36</v>
      </c>
      <c r="E100" s="10" t="s">
        <v>44</v>
      </c>
      <c r="F100" s="11">
        <v>6805</v>
      </c>
      <c r="G100" s="11">
        <v>4619.6670532505095</v>
      </c>
    </row>
    <row r="101" spans="1:7" x14ac:dyDescent="0.25">
      <c r="A101" s="12">
        <v>44652</v>
      </c>
      <c r="B101" s="10" t="s">
        <v>45</v>
      </c>
      <c r="C101" s="10" t="s">
        <v>65</v>
      </c>
      <c r="D101" s="10" t="s">
        <v>36</v>
      </c>
      <c r="E101" s="10" t="s">
        <v>44</v>
      </c>
      <c r="F101" s="11">
        <v>9280</v>
      </c>
      <c r="G101" s="11">
        <v>2503.8225448561702</v>
      </c>
    </row>
    <row r="102" spans="1:7" x14ac:dyDescent="0.25">
      <c r="A102" s="12">
        <v>44682</v>
      </c>
      <c r="B102" s="10" t="s">
        <v>35</v>
      </c>
      <c r="C102" s="10" t="s">
        <v>65</v>
      </c>
      <c r="D102" s="10" t="s">
        <v>36</v>
      </c>
      <c r="E102" s="10" t="s">
        <v>32</v>
      </c>
      <c r="F102" s="11">
        <v>2008</v>
      </c>
      <c r="G102" s="11">
        <v>1532.2869422675299</v>
      </c>
    </row>
    <row r="103" spans="1:7" x14ac:dyDescent="0.25">
      <c r="A103" s="12">
        <v>44713</v>
      </c>
      <c r="B103" s="10" t="s">
        <v>33</v>
      </c>
      <c r="C103" s="10" t="s">
        <v>65</v>
      </c>
      <c r="D103" s="10" t="s">
        <v>36</v>
      </c>
      <c r="E103" s="10" t="s">
        <v>32</v>
      </c>
      <c r="F103" s="11">
        <v>1540</v>
      </c>
      <c r="G103" s="11">
        <v>1523.062622535695</v>
      </c>
    </row>
    <row r="104" spans="1:7" x14ac:dyDescent="0.25">
      <c r="A104" s="12">
        <v>44743</v>
      </c>
      <c r="B104" s="10" t="s">
        <v>34</v>
      </c>
      <c r="C104" s="10" t="s">
        <v>65</v>
      </c>
      <c r="D104" s="10" t="s">
        <v>36</v>
      </c>
      <c r="E104" s="10" t="s">
        <v>32</v>
      </c>
      <c r="F104" s="11">
        <v>2814</v>
      </c>
      <c r="G104" s="11">
        <v>1751.7168278096904</v>
      </c>
    </row>
    <row r="105" spans="1:7" x14ac:dyDescent="0.25">
      <c r="A105" s="12">
        <v>44774</v>
      </c>
      <c r="B105" s="10" t="s">
        <v>35</v>
      </c>
      <c r="C105" s="10" t="s">
        <v>65</v>
      </c>
      <c r="D105" s="10" t="s">
        <v>62</v>
      </c>
      <c r="E105" s="10" t="s">
        <v>32</v>
      </c>
      <c r="F105" s="11">
        <v>2008</v>
      </c>
      <c r="G105" s="11">
        <v>928.06341270604355</v>
      </c>
    </row>
    <row r="106" spans="1:7" x14ac:dyDescent="0.25">
      <c r="A106" s="12">
        <v>44562</v>
      </c>
      <c r="B106" s="10" t="s">
        <v>37</v>
      </c>
      <c r="C106" s="10" t="s">
        <v>65</v>
      </c>
      <c r="D106" s="10" t="s">
        <v>62</v>
      </c>
      <c r="E106" s="10" t="s">
        <v>32</v>
      </c>
      <c r="F106" s="11">
        <v>8627</v>
      </c>
      <c r="G106" s="11">
        <v>5394.2644585705839</v>
      </c>
    </row>
    <row r="107" spans="1:7" x14ac:dyDescent="0.25">
      <c r="A107" s="12">
        <v>44593</v>
      </c>
      <c r="B107" s="10" t="s">
        <v>38</v>
      </c>
      <c r="C107" s="10" t="s">
        <v>65</v>
      </c>
      <c r="D107" s="10" t="s">
        <v>62</v>
      </c>
      <c r="E107" s="10" t="s">
        <v>39</v>
      </c>
      <c r="F107" s="11">
        <v>7880</v>
      </c>
      <c r="G107" s="11">
        <v>2339.0785004144755</v>
      </c>
    </row>
    <row r="108" spans="1:7" x14ac:dyDescent="0.25">
      <c r="A108" s="12">
        <v>44621</v>
      </c>
      <c r="B108" s="10" t="s">
        <v>40</v>
      </c>
      <c r="C108" s="10" t="s">
        <v>65</v>
      </c>
      <c r="D108" s="10" t="s">
        <v>62</v>
      </c>
      <c r="E108" s="10" t="s">
        <v>39</v>
      </c>
      <c r="F108" s="11">
        <v>8187</v>
      </c>
      <c r="G108" s="11">
        <v>448.82221083576115</v>
      </c>
    </row>
    <row r="109" spans="1:7" x14ac:dyDescent="0.25">
      <c r="A109" s="12">
        <v>44652</v>
      </c>
      <c r="B109" s="10" t="s">
        <v>42</v>
      </c>
      <c r="C109" s="10" t="s">
        <v>65</v>
      </c>
      <c r="D109" s="10" t="s">
        <v>62</v>
      </c>
      <c r="E109" s="10" t="s">
        <v>39</v>
      </c>
      <c r="F109" s="11">
        <v>1707</v>
      </c>
      <c r="G109" s="11">
        <v>1134.9446387411879</v>
      </c>
    </row>
    <row r="110" spans="1:7" x14ac:dyDescent="0.25">
      <c r="A110" s="12">
        <v>44682</v>
      </c>
      <c r="B110" s="10" t="s">
        <v>43</v>
      </c>
      <c r="C110" s="10" t="s">
        <v>7</v>
      </c>
      <c r="D110" s="10" t="s">
        <v>31</v>
      </c>
      <c r="E110" s="10" t="s">
        <v>44</v>
      </c>
      <c r="F110" s="11">
        <v>1026</v>
      </c>
      <c r="G110" s="11">
        <v>162.86344205882739</v>
      </c>
    </row>
    <row r="111" spans="1:7" x14ac:dyDescent="0.25">
      <c r="A111" s="12">
        <v>44713</v>
      </c>
      <c r="B111" s="10" t="s">
        <v>45</v>
      </c>
      <c r="C111" s="10" t="s">
        <v>7</v>
      </c>
      <c r="D111" s="10" t="s">
        <v>31</v>
      </c>
      <c r="E111" s="10" t="s">
        <v>44</v>
      </c>
      <c r="F111" s="11">
        <v>5850</v>
      </c>
      <c r="G111" s="11">
        <v>1995.5779005845195</v>
      </c>
    </row>
    <row r="112" spans="1:7" x14ac:dyDescent="0.25">
      <c r="A112" s="12">
        <v>44743</v>
      </c>
      <c r="B112" s="10" t="s">
        <v>46</v>
      </c>
      <c r="C112" s="10" t="s">
        <v>7</v>
      </c>
      <c r="D112" s="10" t="s">
        <v>31</v>
      </c>
      <c r="E112" s="10" t="s">
        <v>47</v>
      </c>
      <c r="F112" s="11">
        <v>5976</v>
      </c>
      <c r="G112" s="11">
        <v>504.64402782972985</v>
      </c>
    </row>
    <row r="113" spans="1:7" x14ac:dyDescent="0.25">
      <c r="A113" s="12">
        <v>44774</v>
      </c>
      <c r="B113" s="10" t="s">
        <v>48</v>
      </c>
      <c r="C113" s="10" t="s">
        <v>7</v>
      </c>
      <c r="D113" s="10" t="s">
        <v>31</v>
      </c>
      <c r="E113" s="10" t="s">
        <v>47</v>
      </c>
      <c r="F113" s="11">
        <v>1794</v>
      </c>
      <c r="G113" s="11">
        <v>437.23992819781569</v>
      </c>
    </row>
    <row r="114" spans="1:7" x14ac:dyDescent="0.25">
      <c r="A114" s="12">
        <v>44562</v>
      </c>
      <c r="B114" s="10" t="s">
        <v>49</v>
      </c>
      <c r="C114" s="10" t="s">
        <v>7</v>
      </c>
      <c r="D114" s="10" t="s">
        <v>41</v>
      </c>
      <c r="E114" s="10" t="s">
        <v>47</v>
      </c>
      <c r="F114" s="11">
        <v>6218</v>
      </c>
      <c r="G114" s="11">
        <v>3046.7378874059341</v>
      </c>
    </row>
    <row r="115" spans="1:7" x14ac:dyDescent="0.25">
      <c r="A115" s="12">
        <v>44593</v>
      </c>
      <c r="B115" s="10" t="s">
        <v>50</v>
      </c>
      <c r="C115" s="10" t="s">
        <v>7</v>
      </c>
      <c r="D115" s="10" t="s">
        <v>41</v>
      </c>
      <c r="E115" s="10" t="s">
        <v>47</v>
      </c>
      <c r="F115" s="11">
        <v>6380</v>
      </c>
      <c r="G115" s="11">
        <v>1533.0332166902058</v>
      </c>
    </row>
    <row r="116" spans="1:7" x14ac:dyDescent="0.25">
      <c r="A116" s="12">
        <v>44621</v>
      </c>
      <c r="B116" s="10" t="s">
        <v>51</v>
      </c>
      <c r="C116" s="10" t="s">
        <v>7</v>
      </c>
      <c r="D116" s="10" t="s">
        <v>41</v>
      </c>
      <c r="E116" s="10" t="s">
        <v>53</v>
      </c>
      <c r="F116" s="11">
        <v>1524</v>
      </c>
      <c r="G116" s="11">
        <v>1428.2141542831239</v>
      </c>
    </row>
    <row r="117" spans="1:7" x14ac:dyDescent="0.25">
      <c r="A117" s="12">
        <v>44652</v>
      </c>
      <c r="B117" s="10" t="s">
        <v>54</v>
      </c>
      <c r="C117" s="10" t="s">
        <v>7</v>
      </c>
      <c r="D117" s="10" t="s">
        <v>41</v>
      </c>
      <c r="E117" s="10" t="s">
        <v>53</v>
      </c>
      <c r="F117" s="11">
        <v>1166</v>
      </c>
      <c r="G117" s="11">
        <v>115.37975405560127</v>
      </c>
    </row>
    <row r="118" spans="1:7" x14ac:dyDescent="0.25">
      <c r="A118" s="12">
        <v>44682</v>
      </c>
      <c r="B118" s="10" t="s">
        <v>55</v>
      </c>
      <c r="C118" s="10" t="s">
        <v>7</v>
      </c>
      <c r="D118" s="10" t="s">
        <v>41</v>
      </c>
      <c r="E118" s="10" t="s">
        <v>56</v>
      </c>
      <c r="F118" s="11">
        <v>1533</v>
      </c>
      <c r="G118" s="11">
        <v>606.01256672254056</v>
      </c>
    </row>
    <row r="119" spans="1:7" x14ac:dyDescent="0.25">
      <c r="A119" s="12">
        <v>44713</v>
      </c>
      <c r="B119" s="10" t="s">
        <v>57</v>
      </c>
      <c r="C119" s="10" t="s">
        <v>7</v>
      </c>
      <c r="D119" s="10" t="s">
        <v>52</v>
      </c>
      <c r="E119" s="10" t="s">
        <v>56</v>
      </c>
      <c r="F119" s="11">
        <v>1295</v>
      </c>
      <c r="G119" s="11">
        <v>832.39434556169158</v>
      </c>
    </row>
    <row r="120" spans="1:7" x14ac:dyDescent="0.25">
      <c r="A120" s="12">
        <v>44743</v>
      </c>
      <c r="B120" s="10" t="s">
        <v>58</v>
      </c>
      <c r="C120" s="10" t="s">
        <v>7</v>
      </c>
      <c r="D120" s="10" t="s">
        <v>52</v>
      </c>
      <c r="E120" s="10" t="s">
        <v>56</v>
      </c>
      <c r="F120" s="11">
        <v>3628</v>
      </c>
      <c r="G120" s="11">
        <v>1664.2167091005547</v>
      </c>
    </row>
    <row r="121" spans="1:7" x14ac:dyDescent="0.25">
      <c r="A121" s="12">
        <v>44774</v>
      </c>
      <c r="B121" s="10" t="s">
        <v>59</v>
      </c>
      <c r="C121" s="10" t="s">
        <v>7</v>
      </c>
      <c r="D121" s="10" t="s">
        <v>52</v>
      </c>
      <c r="E121" s="10" t="s">
        <v>56</v>
      </c>
      <c r="F121" s="11">
        <v>4116</v>
      </c>
      <c r="G121" s="11">
        <v>1733.9116892386335</v>
      </c>
    </row>
    <row r="122" spans="1:7" x14ac:dyDescent="0.25">
      <c r="A122" s="12">
        <v>44562</v>
      </c>
      <c r="B122" s="10" t="s">
        <v>54</v>
      </c>
      <c r="C122" s="10" t="s">
        <v>7</v>
      </c>
      <c r="D122" s="10" t="s">
        <v>41</v>
      </c>
      <c r="E122" s="10" t="s">
        <v>53</v>
      </c>
      <c r="F122" s="11">
        <v>6344</v>
      </c>
      <c r="G122" s="11">
        <v>2602.1216431034782</v>
      </c>
    </row>
    <row r="123" spans="1:7" x14ac:dyDescent="0.25">
      <c r="A123" s="12">
        <v>44593</v>
      </c>
      <c r="B123" s="10" t="s">
        <v>55</v>
      </c>
      <c r="C123" s="10" t="s">
        <v>7</v>
      </c>
      <c r="D123" s="10" t="s">
        <v>41</v>
      </c>
      <c r="E123" s="10" t="s">
        <v>56</v>
      </c>
      <c r="F123" s="11">
        <v>4279</v>
      </c>
      <c r="G123" s="11">
        <v>4206.8380835080989</v>
      </c>
    </row>
    <row r="124" spans="1:7" x14ac:dyDescent="0.25">
      <c r="A124" s="12">
        <v>44621</v>
      </c>
      <c r="B124" s="10" t="s">
        <v>57</v>
      </c>
      <c r="C124" s="10" t="s">
        <v>7</v>
      </c>
      <c r="D124" s="10" t="s">
        <v>62</v>
      </c>
      <c r="E124" s="10" t="s">
        <v>56</v>
      </c>
      <c r="F124" s="11">
        <v>3377</v>
      </c>
      <c r="G124" s="11">
        <v>2823.7667314017117</v>
      </c>
    </row>
    <row r="125" spans="1:7" x14ac:dyDescent="0.25">
      <c r="A125" s="12">
        <v>44652</v>
      </c>
      <c r="B125" s="10" t="s">
        <v>58</v>
      </c>
      <c r="C125" s="10" t="s">
        <v>7</v>
      </c>
      <c r="D125" s="10" t="s">
        <v>62</v>
      </c>
      <c r="E125" s="10" t="s">
        <v>56</v>
      </c>
      <c r="F125" s="11">
        <v>6438</v>
      </c>
      <c r="G125" s="11">
        <v>2398.278054212652</v>
      </c>
    </row>
    <row r="126" spans="1:7" x14ac:dyDescent="0.25">
      <c r="A126" s="12">
        <v>44682</v>
      </c>
      <c r="B126" s="10" t="s">
        <v>59</v>
      </c>
      <c r="C126" s="10" t="s">
        <v>7</v>
      </c>
      <c r="D126" s="10" t="s">
        <v>62</v>
      </c>
      <c r="E126" s="10" t="s">
        <v>56</v>
      </c>
      <c r="F126" s="11">
        <v>3638</v>
      </c>
      <c r="G126" s="11">
        <v>1054.9630689872699</v>
      </c>
    </row>
    <row r="127" spans="1:7" x14ac:dyDescent="0.25">
      <c r="A127" s="12">
        <v>44713</v>
      </c>
      <c r="B127" s="10" t="s">
        <v>33</v>
      </c>
      <c r="C127" s="10" t="s">
        <v>7</v>
      </c>
      <c r="D127" s="10" t="s">
        <v>52</v>
      </c>
      <c r="E127" s="10" t="s">
        <v>32</v>
      </c>
      <c r="F127" s="11">
        <v>1380</v>
      </c>
      <c r="G127" s="11">
        <v>925.69658141171055</v>
      </c>
    </row>
    <row r="128" spans="1:7" x14ac:dyDescent="0.25">
      <c r="A128" s="12">
        <v>44743</v>
      </c>
      <c r="B128" s="10" t="s">
        <v>34</v>
      </c>
      <c r="C128" s="10" t="s">
        <v>7</v>
      </c>
      <c r="D128" s="10" t="s">
        <v>52</v>
      </c>
      <c r="E128" s="10" t="s">
        <v>32</v>
      </c>
      <c r="F128" s="11">
        <v>4328</v>
      </c>
      <c r="G128" s="11">
        <v>528.85190403553895</v>
      </c>
    </row>
    <row r="129" spans="1:7" x14ac:dyDescent="0.25">
      <c r="A129" s="12">
        <v>44774</v>
      </c>
      <c r="B129" s="10" t="s">
        <v>35</v>
      </c>
      <c r="C129" s="10" t="s">
        <v>7</v>
      </c>
      <c r="D129" s="10" t="s">
        <v>31</v>
      </c>
      <c r="E129" s="10" t="s">
        <v>32</v>
      </c>
      <c r="F129" s="11">
        <v>6057</v>
      </c>
      <c r="G129" s="11">
        <v>4505.5572305618316</v>
      </c>
    </row>
    <row r="130" spans="1:7" x14ac:dyDescent="0.25">
      <c r="A130" s="12">
        <v>44562</v>
      </c>
      <c r="B130" s="10" t="s">
        <v>37</v>
      </c>
      <c r="C130" s="10" t="s">
        <v>7</v>
      </c>
      <c r="D130" s="10" t="s">
        <v>31</v>
      </c>
      <c r="E130" s="10" t="s">
        <v>32</v>
      </c>
      <c r="F130" s="11">
        <v>6087</v>
      </c>
      <c r="G130" s="11">
        <v>2768.0260622987826</v>
      </c>
    </row>
    <row r="131" spans="1:7" x14ac:dyDescent="0.25">
      <c r="A131" s="12">
        <v>44593</v>
      </c>
      <c r="B131" s="10" t="s">
        <v>38</v>
      </c>
      <c r="C131" s="10" t="s">
        <v>7</v>
      </c>
      <c r="D131" s="10" t="s">
        <v>31</v>
      </c>
      <c r="E131" s="10" t="s">
        <v>39</v>
      </c>
      <c r="F131" s="11">
        <v>4221</v>
      </c>
      <c r="G131" s="11">
        <v>2375.5991134622177</v>
      </c>
    </row>
    <row r="132" spans="1:7" x14ac:dyDescent="0.25">
      <c r="A132" s="12">
        <v>44593</v>
      </c>
      <c r="B132" s="10" t="s">
        <v>55</v>
      </c>
      <c r="C132" s="10" t="s">
        <v>7</v>
      </c>
      <c r="D132" s="10" t="s">
        <v>41</v>
      </c>
      <c r="E132" s="10" t="s">
        <v>56</v>
      </c>
      <c r="F132" s="11">
        <v>4279</v>
      </c>
      <c r="G132" s="11">
        <v>4206.8380835080989</v>
      </c>
    </row>
    <row r="133" spans="1:7" x14ac:dyDescent="0.25">
      <c r="A133" s="12">
        <v>44621</v>
      </c>
      <c r="B133" s="10" t="s">
        <v>57</v>
      </c>
      <c r="C133" s="10" t="s">
        <v>7</v>
      </c>
      <c r="D133" s="10" t="s">
        <v>62</v>
      </c>
      <c r="E133" s="10" t="s">
        <v>56</v>
      </c>
      <c r="F133" s="11">
        <v>3377</v>
      </c>
      <c r="G133" s="11">
        <v>2823.7667314017117</v>
      </c>
    </row>
    <row r="134" spans="1:7" x14ac:dyDescent="0.25">
      <c r="A134" s="12">
        <v>44652</v>
      </c>
      <c r="B134" s="10" t="s">
        <v>58</v>
      </c>
      <c r="C134" s="10" t="s">
        <v>7</v>
      </c>
      <c r="D134" s="10" t="s">
        <v>62</v>
      </c>
      <c r="E134" s="10" t="s">
        <v>56</v>
      </c>
      <c r="F134" s="11">
        <v>6438</v>
      </c>
      <c r="G134" s="11">
        <v>2398.278054212652</v>
      </c>
    </row>
    <row r="135" spans="1:7" x14ac:dyDescent="0.25">
      <c r="A135" s="12">
        <v>44682</v>
      </c>
      <c r="B135" s="10" t="s">
        <v>59</v>
      </c>
      <c r="C135" s="10" t="s">
        <v>7</v>
      </c>
      <c r="D135" s="10" t="s">
        <v>62</v>
      </c>
      <c r="E135" s="10" t="s">
        <v>56</v>
      </c>
      <c r="F135" s="11">
        <v>3638</v>
      </c>
      <c r="G135" s="11">
        <v>1054.9630689872699</v>
      </c>
    </row>
    <row r="136" spans="1:7" x14ac:dyDescent="0.25">
      <c r="A136" s="12">
        <v>44713</v>
      </c>
      <c r="B136" s="10" t="s">
        <v>33</v>
      </c>
      <c r="C136" s="10" t="s">
        <v>7</v>
      </c>
      <c r="D136" s="10" t="s">
        <v>52</v>
      </c>
      <c r="E136" s="10" t="s">
        <v>32</v>
      </c>
      <c r="F136" s="11">
        <v>1380</v>
      </c>
      <c r="G136" s="11">
        <v>925.69658141171055</v>
      </c>
    </row>
    <row r="137" spans="1:7" x14ac:dyDescent="0.25">
      <c r="A137" s="12">
        <v>44743</v>
      </c>
      <c r="B137" s="10" t="s">
        <v>34</v>
      </c>
      <c r="C137" s="10" t="s">
        <v>7</v>
      </c>
      <c r="D137" s="10" t="s">
        <v>52</v>
      </c>
      <c r="E137" s="10" t="s">
        <v>32</v>
      </c>
      <c r="F137" s="11">
        <v>4328</v>
      </c>
      <c r="G137" s="11">
        <v>528.85190403553895</v>
      </c>
    </row>
    <row r="138" spans="1:7" x14ac:dyDescent="0.25">
      <c r="A138" s="12">
        <v>44774</v>
      </c>
      <c r="B138" s="10" t="s">
        <v>35</v>
      </c>
      <c r="C138" s="10" t="s">
        <v>7</v>
      </c>
      <c r="D138" s="10" t="s">
        <v>31</v>
      </c>
      <c r="E138" s="10" t="s">
        <v>32</v>
      </c>
      <c r="F138" s="11">
        <v>6057</v>
      </c>
      <c r="G138" s="11">
        <v>4505.5572305618316</v>
      </c>
    </row>
    <row r="139" spans="1:7" x14ac:dyDescent="0.25">
      <c r="A139" s="12">
        <v>44562</v>
      </c>
      <c r="B139" s="10" t="s">
        <v>37</v>
      </c>
      <c r="C139" s="10" t="s">
        <v>7</v>
      </c>
      <c r="D139" s="10" t="s">
        <v>31</v>
      </c>
      <c r="E139" s="10" t="s">
        <v>32</v>
      </c>
      <c r="F139" s="11">
        <v>6087</v>
      </c>
      <c r="G139" s="11">
        <v>2768.0260622987826</v>
      </c>
    </row>
    <row r="140" spans="1:7" x14ac:dyDescent="0.25">
      <c r="A140" s="12">
        <v>44593</v>
      </c>
      <c r="B140" s="10" t="s">
        <v>38</v>
      </c>
      <c r="C140" s="10" t="s">
        <v>7</v>
      </c>
      <c r="D140" s="10" t="s">
        <v>31</v>
      </c>
      <c r="E140" s="10" t="s">
        <v>39</v>
      </c>
      <c r="F140" s="11">
        <v>4221</v>
      </c>
      <c r="G140" s="11">
        <v>2375.5991134622177</v>
      </c>
    </row>
    <row r="141" spans="1:7" x14ac:dyDescent="0.25">
      <c r="A141" s="12">
        <v>44593</v>
      </c>
      <c r="B141" s="10" t="s">
        <v>55</v>
      </c>
      <c r="C141" s="10" t="s">
        <v>7</v>
      </c>
      <c r="D141" s="10" t="s">
        <v>41</v>
      </c>
      <c r="E141" s="10" t="s">
        <v>56</v>
      </c>
      <c r="F141" s="11">
        <v>4279</v>
      </c>
      <c r="G141" s="11">
        <v>4206.8380835080989</v>
      </c>
    </row>
    <row r="142" spans="1:7" x14ac:dyDescent="0.25">
      <c r="A142" s="12">
        <v>44621</v>
      </c>
      <c r="B142" s="10" t="s">
        <v>57</v>
      </c>
      <c r="C142" s="10" t="s">
        <v>7</v>
      </c>
      <c r="D142" s="10" t="s">
        <v>62</v>
      </c>
      <c r="E142" s="10" t="s">
        <v>56</v>
      </c>
      <c r="F142" s="11">
        <v>3377</v>
      </c>
      <c r="G142" s="11">
        <v>2823.7667314017117</v>
      </c>
    </row>
    <row r="143" spans="1:7" x14ac:dyDescent="0.25">
      <c r="A143" s="12">
        <v>44652</v>
      </c>
      <c r="B143" s="10" t="s">
        <v>58</v>
      </c>
      <c r="C143" s="10" t="s">
        <v>6</v>
      </c>
      <c r="D143" s="10" t="s">
        <v>62</v>
      </c>
      <c r="E143" s="10" t="s">
        <v>56</v>
      </c>
      <c r="F143" s="11">
        <v>6438</v>
      </c>
      <c r="G143" s="11">
        <v>2398.278054212652</v>
      </c>
    </row>
    <row r="144" spans="1:7" x14ac:dyDescent="0.25">
      <c r="A144" s="12">
        <v>44682</v>
      </c>
      <c r="B144" s="10" t="s">
        <v>59</v>
      </c>
      <c r="C144" s="10" t="s">
        <v>6</v>
      </c>
      <c r="D144" s="10" t="s">
        <v>62</v>
      </c>
      <c r="E144" s="10" t="s">
        <v>56</v>
      </c>
      <c r="F144" s="11">
        <v>3638</v>
      </c>
      <c r="G144" s="11">
        <v>1054.9630689872699</v>
      </c>
    </row>
    <row r="145" spans="1:7" x14ac:dyDescent="0.25">
      <c r="A145" s="12">
        <v>44713</v>
      </c>
      <c r="B145" s="10" t="s">
        <v>33</v>
      </c>
      <c r="C145" s="10" t="s">
        <v>6</v>
      </c>
      <c r="D145" s="10" t="s">
        <v>52</v>
      </c>
      <c r="E145" s="10" t="s">
        <v>32</v>
      </c>
      <c r="F145" s="11">
        <v>1380</v>
      </c>
      <c r="G145" s="11">
        <v>925.69658141171055</v>
      </c>
    </row>
    <row r="146" spans="1:7" x14ac:dyDescent="0.25">
      <c r="A146" s="12">
        <v>44743</v>
      </c>
      <c r="B146" s="10" t="s">
        <v>34</v>
      </c>
      <c r="C146" s="10" t="s">
        <v>6</v>
      </c>
      <c r="D146" s="10" t="s">
        <v>52</v>
      </c>
      <c r="E146" s="10" t="s">
        <v>32</v>
      </c>
      <c r="F146" s="11">
        <v>4328</v>
      </c>
      <c r="G146" s="11">
        <v>528.85190403553895</v>
      </c>
    </row>
    <row r="147" spans="1:7" x14ac:dyDescent="0.25">
      <c r="A147" s="12">
        <v>44774</v>
      </c>
      <c r="B147" s="10" t="s">
        <v>35</v>
      </c>
      <c r="C147" s="10" t="s">
        <v>6</v>
      </c>
      <c r="D147" s="10" t="s">
        <v>31</v>
      </c>
      <c r="E147" s="10" t="s">
        <v>32</v>
      </c>
      <c r="F147" s="11">
        <v>6057</v>
      </c>
      <c r="G147" s="11">
        <v>4505.5572305618316</v>
      </c>
    </row>
    <row r="148" spans="1:7" x14ac:dyDescent="0.25">
      <c r="A148" s="12">
        <v>44562</v>
      </c>
      <c r="B148" s="10" t="s">
        <v>37</v>
      </c>
      <c r="C148" s="10" t="s">
        <v>6</v>
      </c>
      <c r="D148" s="10" t="s">
        <v>31</v>
      </c>
      <c r="E148" s="10" t="s">
        <v>32</v>
      </c>
      <c r="F148" s="11">
        <v>6087</v>
      </c>
      <c r="G148" s="11">
        <v>2768.0260622987826</v>
      </c>
    </row>
    <row r="149" spans="1:7" x14ac:dyDescent="0.25">
      <c r="A149" s="12">
        <v>44593</v>
      </c>
      <c r="B149" s="10" t="s">
        <v>38</v>
      </c>
      <c r="C149" s="10" t="s">
        <v>6</v>
      </c>
      <c r="D149" s="10" t="s">
        <v>31</v>
      </c>
      <c r="E149" s="10" t="s">
        <v>39</v>
      </c>
      <c r="F149" s="11">
        <v>4221</v>
      </c>
      <c r="G149" s="11">
        <v>2375.5991134622177</v>
      </c>
    </row>
  </sheetData>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6B44A-BDF3-4563-880D-47DE04DA38FD}">
  <sheetPr codeName="Hoja16">
    <tabColor theme="7" tint="0.39997558519241921"/>
  </sheetPr>
  <dimension ref="A1:J131"/>
  <sheetViews>
    <sheetView zoomScale="130" zoomScaleNormal="130" workbookViewId="0">
      <selection activeCell="H14" sqref="H14"/>
    </sheetView>
  </sheetViews>
  <sheetFormatPr baseColWidth="10" defaultRowHeight="18.75" x14ac:dyDescent="0.3"/>
  <cols>
    <col min="1" max="1" width="9.59765625" style="9" customWidth="1"/>
    <col min="2" max="2" width="17.09765625" style="10" bestFit="1" customWidth="1"/>
    <col min="3" max="3" width="12.8984375" style="10" customWidth="1"/>
    <col min="4" max="4" width="5.8984375" style="10" bestFit="1" customWidth="1"/>
    <col min="5" max="5" width="11.59765625" style="10" bestFit="1" customWidth="1"/>
    <col min="6" max="6" width="8.09765625" style="11" bestFit="1" customWidth="1"/>
    <col min="7" max="7" width="8.296875" style="11" customWidth="1"/>
    <col min="10" max="10" width="11.19921875" customWidth="1"/>
  </cols>
  <sheetData>
    <row r="1" spans="1:10" x14ac:dyDescent="0.3">
      <c r="A1" s="52" t="s">
        <v>128</v>
      </c>
      <c r="B1" s="53" t="s">
        <v>24</v>
      </c>
      <c r="C1" s="53" t="s">
        <v>25</v>
      </c>
      <c r="D1" s="53" t="s">
        <v>26</v>
      </c>
      <c r="E1" s="53" t="s">
        <v>27</v>
      </c>
      <c r="F1" s="54" t="s">
        <v>28</v>
      </c>
      <c r="G1" s="54" t="s">
        <v>29</v>
      </c>
      <c r="H1" s="58" t="s">
        <v>129</v>
      </c>
      <c r="I1" s="58" t="s">
        <v>142</v>
      </c>
      <c r="J1" s="58" t="s">
        <v>143</v>
      </c>
    </row>
    <row r="2" spans="1:10" x14ac:dyDescent="0.3">
      <c r="A2" s="38">
        <v>44566</v>
      </c>
      <c r="B2" s="10" t="s">
        <v>30</v>
      </c>
      <c r="C2" s="10" t="s">
        <v>2</v>
      </c>
      <c r="D2" s="10" t="s">
        <v>31</v>
      </c>
      <c r="E2" s="10" t="s">
        <v>32</v>
      </c>
      <c r="F2" s="11">
        <v>1342</v>
      </c>
      <c r="G2" s="11">
        <v>976.29632953074656</v>
      </c>
      <c r="H2" s="57"/>
      <c r="I2" s="57"/>
      <c r="J2" s="57"/>
    </row>
    <row r="3" spans="1:10" x14ac:dyDescent="0.3">
      <c r="A3" s="38">
        <v>44593</v>
      </c>
      <c r="B3" s="10" t="s">
        <v>33</v>
      </c>
      <c r="C3" s="10" t="s">
        <v>2</v>
      </c>
      <c r="D3" s="10" t="s">
        <v>31</v>
      </c>
      <c r="E3" s="10" t="s">
        <v>32</v>
      </c>
      <c r="F3" s="11">
        <v>3903</v>
      </c>
      <c r="G3" s="11">
        <v>3744.6865209165185</v>
      </c>
      <c r="H3" s="57"/>
      <c r="I3" s="57"/>
      <c r="J3" s="57"/>
    </row>
    <row r="4" spans="1:10" x14ac:dyDescent="0.3">
      <c r="A4" s="38">
        <v>44622</v>
      </c>
      <c r="B4" s="10" t="s">
        <v>34</v>
      </c>
      <c r="C4" s="10" t="s">
        <v>2</v>
      </c>
      <c r="D4" s="10" t="s">
        <v>31</v>
      </c>
      <c r="E4" s="10" t="s">
        <v>32</v>
      </c>
      <c r="F4" s="11">
        <v>1518</v>
      </c>
      <c r="G4" s="11">
        <v>89.232336436251245</v>
      </c>
      <c r="H4" s="57"/>
      <c r="I4" s="57"/>
      <c r="J4" s="57"/>
    </row>
    <row r="5" spans="1:10" x14ac:dyDescent="0.3">
      <c r="A5" s="38">
        <v>44652</v>
      </c>
      <c r="B5" s="10" t="s">
        <v>35</v>
      </c>
      <c r="C5" s="10" t="s">
        <v>2</v>
      </c>
      <c r="D5" s="10" t="s">
        <v>36</v>
      </c>
      <c r="E5" s="10" t="s">
        <v>32</v>
      </c>
      <c r="F5" s="11">
        <v>3639</v>
      </c>
      <c r="G5" s="11">
        <v>3267.2287557834707</v>
      </c>
      <c r="H5" s="57"/>
      <c r="I5" s="57"/>
      <c r="J5" s="57"/>
    </row>
    <row r="6" spans="1:10" x14ac:dyDescent="0.3">
      <c r="A6" s="38">
        <v>44682</v>
      </c>
      <c r="B6" s="10" t="s">
        <v>37</v>
      </c>
      <c r="C6" s="10" t="s">
        <v>2</v>
      </c>
      <c r="D6" s="10" t="s">
        <v>36</v>
      </c>
      <c r="E6" s="10" t="s">
        <v>32</v>
      </c>
      <c r="F6" s="11">
        <v>7884</v>
      </c>
      <c r="G6" s="11">
        <v>5322.0999961928583</v>
      </c>
      <c r="H6" s="57"/>
      <c r="I6" s="57"/>
      <c r="J6" s="57"/>
    </row>
    <row r="7" spans="1:10" x14ac:dyDescent="0.3">
      <c r="A7" s="38">
        <v>44713</v>
      </c>
      <c r="B7" s="10" t="s">
        <v>38</v>
      </c>
      <c r="C7" s="10" t="s">
        <v>2</v>
      </c>
      <c r="D7" s="10" t="s">
        <v>36</v>
      </c>
      <c r="E7" s="10" t="s">
        <v>39</v>
      </c>
      <c r="F7" s="11">
        <v>6240</v>
      </c>
      <c r="G7" s="11">
        <v>2202.237280878664</v>
      </c>
      <c r="H7" s="57"/>
      <c r="I7" s="57"/>
      <c r="J7" s="57"/>
    </row>
    <row r="8" spans="1:10" x14ac:dyDescent="0.3">
      <c r="A8" s="38">
        <v>44743</v>
      </c>
      <c r="B8" s="10" t="s">
        <v>40</v>
      </c>
      <c r="C8" s="10" t="s">
        <v>2</v>
      </c>
      <c r="D8" s="10" t="s">
        <v>41</v>
      </c>
      <c r="E8" s="10" t="s">
        <v>39</v>
      </c>
      <c r="F8" s="11">
        <v>8760</v>
      </c>
      <c r="G8" s="11">
        <v>630.28882892192951</v>
      </c>
      <c r="H8" s="57"/>
      <c r="I8" s="57"/>
      <c r="J8" s="57"/>
    </row>
    <row r="9" spans="1:10" x14ac:dyDescent="0.3">
      <c r="A9" s="38">
        <v>44774</v>
      </c>
      <c r="B9" s="10" t="s">
        <v>42</v>
      </c>
      <c r="C9" s="10" t="s">
        <v>2</v>
      </c>
      <c r="D9" s="10" t="s">
        <v>41</v>
      </c>
      <c r="E9" s="10" t="s">
        <v>39</v>
      </c>
      <c r="F9" s="11">
        <v>6320</v>
      </c>
      <c r="G9" s="11">
        <v>3800.730258219799</v>
      </c>
      <c r="H9" s="57"/>
      <c r="I9" s="57"/>
      <c r="J9" s="57"/>
    </row>
    <row r="10" spans="1:10" x14ac:dyDescent="0.3">
      <c r="A10" s="38">
        <v>44562</v>
      </c>
      <c r="B10" s="10" t="s">
        <v>43</v>
      </c>
      <c r="C10" s="10" t="s">
        <v>2</v>
      </c>
      <c r="D10" s="10" t="s">
        <v>41</v>
      </c>
      <c r="E10" s="10" t="s">
        <v>44</v>
      </c>
      <c r="F10" s="11">
        <v>9613</v>
      </c>
      <c r="G10" s="11">
        <v>8600.2366826653542</v>
      </c>
      <c r="H10" s="57"/>
      <c r="I10" s="57"/>
      <c r="J10" s="57"/>
    </row>
    <row r="11" spans="1:10" x14ac:dyDescent="0.3">
      <c r="A11" s="38">
        <v>44593</v>
      </c>
      <c r="B11" s="10" t="s">
        <v>45</v>
      </c>
      <c r="C11" s="10" t="s">
        <v>2</v>
      </c>
      <c r="D11" s="10" t="s">
        <v>36</v>
      </c>
      <c r="E11" s="10" t="s">
        <v>44</v>
      </c>
      <c r="F11" s="11">
        <v>4994</v>
      </c>
      <c r="G11" s="11">
        <v>2129.0402629150167</v>
      </c>
      <c r="H11" s="57"/>
      <c r="I11" s="57"/>
      <c r="J11" s="57"/>
    </row>
    <row r="12" spans="1:10" x14ac:dyDescent="0.3">
      <c r="A12" s="38">
        <v>44621</v>
      </c>
      <c r="B12" s="10" t="s">
        <v>46</v>
      </c>
      <c r="C12" s="10" t="s">
        <v>2</v>
      </c>
      <c r="D12" s="10" t="s">
        <v>36</v>
      </c>
      <c r="E12" s="10" t="s">
        <v>47</v>
      </c>
      <c r="F12" s="11">
        <v>6219</v>
      </c>
      <c r="G12" s="11">
        <v>5096.0053204366532</v>
      </c>
      <c r="H12" s="57"/>
      <c r="I12" s="57"/>
      <c r="J12" s="57"/>
    </row>
    <row r="13" spans="1:10" x14ac:dyDescent="0.3">
      <c r="A13" s="38">
        <v>44652</v>
      </c>
      <c r="B13" s="10" t="s">
        <v>48</v>
      </c>
      <c r="C13" s="10" t="s">
        <v>2</v>
      </c>
      <c r="D13" s="10" t="s">
        <v>36</v>
      </c>
      <c r="E13" s="10" t="s">
        <v>47</v>
      </c>
      <c r="F13" s="11">
        <v>5533</v>
      </c>
      <c r="G13" s="11">
        <v>319.57115497596993</v>
      </c>
      <c r="H13" s="57"/>
      <c r="I13" s="57"/>
      <c r="J13" s="57"/>
    </row>
    <row r="14" spans="1:10" x14ac:dyDescent="0.3">
      <c r="A14" s="38">
        <v>44682</v>
      </c>
      <c r="B14" s="10" t="s">
        <v>49</v>
      </c>
      <c r="C14" s="10" t="s">
        <v>2</v>
      </c>
      <c r="D14" s="10" t="s">
        <v>36</v>
      </c>
      <c r="E14" s="10" t="s">
        <v>47</v>
      </c>
      <c r="F14" s="11">
        <v>5869</v>
      </c>
      <c r="G14" s="11">
        <v>427.61408586038749</v>
      </c>
      <c r="H14" s="57"/>
      <c r="I14" s="57"/>
      <c r="J14" s="57"/>
    </row>
    <row r="15" spans="1:10" x14ac:dyDescent="0.3">
      <c r="A15" s="38">
        <v>44713</v>
      </c>
      <c r="B15" s="10" t="s">
        <v>50</v>
      </c>
      <c r="C15" s="10" t="s">
        <v>2</v>
      </c>
      <c r="D15" s="10" t="s">
        <v>36</v>
      </c>
      <c r="E15" s="10" t="s">
        <v>47</v>
      </c>
      <c r="F15" s="11">
        <v>8960</v>
      </c>
      <c r="G15" s="11">
        <v>4966.1576535834183</v>
      </c>
      <c r="H15" s="57"/>
      <c r="I15" s="57"/>
      <c r="J15" s="57"/>
    </row>
    <row r="16" spans="1:10" x14ac:dyDescent="0.3">
      <c r="A16" s="38">
        <v>44743</v>
      </c>
      <c r="B16" s="10" t="s">
        <v>51</v>
      </c>
      <c r="C16" s="10" t="s">
        <v>2</v>
      </c>
      <c r="D16" s="10" t="s">
        <v>52</v>
      </c>
      <c r="E16" s="10" t="s">
        <v>53</v>
      </c>
      <c r="F16" s="11">
        <v>6955</v>
      </c>
      <c r="G16" s="11">
        <v>6429.6356016659756</v>
      </c>
      <c r="H16" s="57"/>
      <c r="I16" s="57"/>
      <c r="J16" s="57"/>
    </row>
    <row r="17" spans="1:10" x14ac:dyDescent="0.3">
      <c r="A17" s="38">
        <v>44774</v>
      </c>
      <c r="B17" s="10" t="s">
        <v>54</v>
      </c>
      <c r="C17" s="10" t="s">
        <v>2</v>
      </c>
      <c r="D17" s="10" t="s">
        <v>52</v>
      </c>
      <c r="E17" s="10" t="s">
        <v>53</v>
      </c>
      <c r="F17" s="11">
        <v>2035</v>
      </c>
      <c r="G17" s="11">
        <v>579.79395136839526</v>
      </c>
      <c r="H17" s="57"/>
      <c r="I17" s="57"/>
      <c r="J17" s="57"/>
    </row>
    <row r="18" spans="1:10" x14ac:dyDescent="0.3">
      <c r="A18" s="38">
        <v>44562</v>
      </c>
      <c r="B18" s="10" t="s">
        <v>55</v>
      </c>
      <c r="C18" s="10" t="s">
        <v>2</v>
      </c>
      <c r="D18" s="10" t="s">
        <v>52</v>
      </c>
      <c r="E18" s="10" t="s">
        <v>56</v>
      </c>
      <c r="F18" s="11">
        <v>5352</v>
      </c>
      <c r="G18" s="11">
        <v>2886.9039808215934</v>
      </c>
      <c r="H18" s="57"/>
      <c r="I18" s="57"/>
      <c r="J18" s="57"/>
    </row>
    <row r="19" spans="1:10" x14ac:dyDescent="0.3">
      <c r="A19" s="38">
        <v>44593</v>
      </c>
      <c r="B19" s="10" t="s">
        <v>57</v>
      </c>
      <c r="C19" s="10" t="s">
        <v>4</v>
      </c>
      <c r="D19" s="10" t="s">
        <v>52</v>
      </c>
      <c r="E19" s="10" t="s">
        <v>56</v>
      </c>
      <c r="F19" s="11">
        <v>2248</v>
      </c>
      <c r="G19" s="11">
        <v>411.45302265902967</v>
      </c>
      <c r="H19" s="57"/>
      <c r="I19" s="57"/>
      <c r="J19" s="57"/>
    </row>
    <row r="20" spans="1:10" x14ac:dyDescent="0.3">
      <c r="A20" s="38">
        <v>44621</v>
      </c>
      <c r="B20" s="10" t="s">
        <v>58</v>
      </c>
      <c r="C20" s="10" t="s">
        <v>4</v>
      </c>
      <c r="D20" s="10" t="s">
        <v>36</v>
      </c>
      <c r="E20" s="10" t="s">
        <v>56</v>
      </c>
      <c r="F20" s="11">
        <v>2192</v>
      </c>
      <c r="G20" s="11">
        <v>1718.8121052870617</v>
      </c>
      <c r="H20" s="57"/>
      <c r="I20" s="57"/>
      <c r="J20" s="57"/>
    </row>
    <row r="21" spans="1:10" x14ac:dyDescent="0.3">
      <c r="A21" s="38">
        <v>44652</v>
      </c>
      <c r="B21" s="10" t="s">
        <v>59</v>
      </c>
      <c r="C21" s="10" t="s">
        <v>4</v>
      </c>
      <c r="D21" s="10" t="s">
        <v>60</v>
      </c>
      <c r="E21" s="10" t="s">
        <v>56</v>
      </c>
      <c r="F21" s="11">
        <v>1481</v>
      </c>
      <c r="G21" s="11">
        <v>145.53707292845917</v>
      </c>
      <c r="H21" s="57"/>
      <c r="I21" s="57"/>
      <c r="J21" s="57"/>
    </row>
    <row r="22" spans="1:10" x14ac:dyDescent="0.3">
      <c r="A22" s="38">
        <v>44682</v>
      </c>
      <c r="B22" s="10" t="s">
        <v>33</v>
      </c>
      <c r="C22" s="10" t="s">
        <v>4</v>
      </c>
      <c r="D22" s="10" t="s">
        <v>60</v>
      </c>
      <c r="E22" s="10" t="s">
        <v>32</v>
      </c>
      <c r="F22" s="11">
        <v>6895</v>
      </c>
      <c r="G22" s="11">
        <v>3266.0788121083606</v>
      </c>
      <c r="H22" s="57"/>
      <c r="I22" s="57"/>
      <c r="J22" s="57"/>
    </row>
    <row r="23" spans="1:10" x14ac:dyDescent="0.3">
      <c r="A23" s="38">
        <v>44713</v>
      </c>
      <c r="B23" s="10" t="s">
        <v>34</v>
      </c>
      <c r="C23" s="10" t="s">
        <v>4</v>
      </c>
      <c r="D23" s="10" t="s">
        <v>60</v>
      </c>
      <c r="E23" s="10" t="s">
        <v>32</v>
      </c>
      <c r="F23" s="11">
        <v>7683</v>
      </c>
      <c r="G23" s="11">
        <v>867.93617289792212</v>
      </c>
      <c r="H23" s="57"/>
      <c r="I23" s="57"/>
      <c r="J23" s="57"/>
    </row>
    <row r="24" spans="1:10" x14ac:dyDescent="0.3">
      <c r="A24" s="38">
        <v>44743</v>
      </c>
      <c r="B24" s="10" t="s">
        <v>35</v>
      </c>
      <c r="C24" s="10" t="s">
        <v>4</v>
      </c>
      <c r="D24" s="10" t="s">
        <v>60</v>
      </c>
      <c r="E24" s="10" t="s">
        <v>32</v>
      </c>
      <c r="F24" s="11">
        <v>9555</v>
      </c>
      <c r="G24" s="11">
        <v>7072.2767849310412</v>
      </c>
      <c r="H24" s="57"/>
      <c r="I24" s="57"/>
      <c r="J24" s="57"/>
    </row>
    <row r="25" spans="1:10" x14ac:dyDescent="0.3">
      <c r="A25" s="38">
        <v>44774</v>
      </c>
      <c r="B25" s="10" t="s">
        <v>37</v>
      </c>
      <c r="C25" s="10" t="s">
        <v>4</v>
      </c>
      <c r="D25" s="10" t="s">
        <v>60</v>
      </c>
      <c r="E25" s="10" t="s">
        <v>32</v>
      </c>
      <c r="F25" s="11">
        <v>4876</v>
      </c>
      <c r="G25" s="11">
        <v>216.23517978843762</v>
      </c>
      <c r="H25" s="57"/>
      <c r="I25" s="57"/>
      <c r="J25" s="57"/>
    </row>
    <row r="26" spans="1:10" x14ac:dyDescent="0.3">
      <c r="A26" s="38">
        <v>44562</v>
      </c>
      <c r="B26" s="10" t="s">
        <v>38</v>
      </c>
      <c r="C26" s="10" t="s">
        <v>4</v>
      </c>
      <c r="D26" s="10" t="s">
        <v>60</v>
      </c>
      <c r="E26" s="10" t="s">
        <v>39</v>
      </c>
      <c r="F26" s="11">
        <v>3938</v>
      </c>
      <c r="G26" s="11">
        <v>3105.6038406946313</v>
      </c>
      <c r="H26" s="57"/>
      <c r="I26" s="57"/>
      <c r="J26" s="57"/>
    </row>
    <row r="27" spans="1:10" x14ac:dyDescent="0.3">
      <c r="A27" s="38">
        <v>44593</v>
      </c>
      <c r="B27" s="10" t="s">
        <v>40</v>
      </c>
      <c r="C27" s="10" t="s">
        <v>4</v>
      </c>
      <c r="D27" s="10" t="s">
        <v>31</v>
      </c>
      <c r="E27" s="10" t="s">
        <v>39</v>
      </c>
      <c r="F27" s="11">
        <v>6067</v>
      </c>
      <c r="G27" s="11">
        <v>2028.1203513612998</v>
      </c>
      <c r="H27" s="57"/>
      <c r="I27" s="57"/>
      <c r="J27" s="57"/>
    </row>
    <row r="28" spans="1:10" x14ac:dyDescent="0.3">
      <c r="A28" s="38">
        <v>44621</v>
      </c>
      <c r="B28" s="10" t="s">
        <v>42</v>
      </c>
      <c r="C28" s="10" t="s">
        <v>4</v>
      </c>
      <c r="D28" s="10" t="s">
        <v>31</v>
      </c>
      <c r="E28" s="10" t="s">
        <v>39</v>
      </c>
      <c r="F28" s="11">
        <v>2869</v>
      </c>
      <c r="G28" s="11">
        <v>2183.6043607060906</v>
      </c>
      <c r="H28" s="57"/>
      <c r="I28" s="57"/>
      <c r="J28" s="57"/>
    </row>
    <row r="29" spans="1:10" x14ac:dyDescent="0.3">
      <c r="A29" s="38">
        <v>44652</v>
      </c>
      <c r="B29" s="10" t="s">
        <v>40</v>
      </c>
      <c r="C29" s="10" t="s">
        <v>4</v>
      </c>
      <c r="D29" s="10" t="s">
        <v>31</v>
      </c>
      <c r="E29" s="10" t="s">
        <v>39</v>
      </c>
      <c r="F29" s="11">
        <v>8238</v>
      </c>
      <c r="G29" s="11">
        <v>4227.8796568065864</v>
      </c>
      <c r="H29" s="57"/>
      <c r="I29" s="57"/>
      <c r="J29" s="57"/>
    </row>
    <row r="30" spans="1:10" x14ac:dyDescent="0.3">
      <c r="A30" s="38">
        <v>44682</v>
      </c>
      <c r="B30" s="10" t="s">
        <v>42</v>
      </c>
      <c r="C30" s="10" t="s">
        <v>4</v>
      </c>
      <c r="D30" s="10" t="s">
        <v>31</v>
      </c>
      <c r="E30" s="10" t="s">
        <v>39</v>
      </c>
      <c r="F30" s="11">
        <v>7726</v>
      </c>
      <c r="G30" s="11">
        <v>2529.7683544516631</v>
      </c>
      <c r="H30" s="57"/>
      <c r="I30" s="57"/>
      <c r="J30" s="57"/>
    </row>
    <row r="31" spans="1:10" x14ac:dyDescent="0.3">
      <c r="A31" s="38">
        <v>44713</v>
      </c>
      <c r="B31" s="10" t="s">
        <v>43</v>
      </c>
      <c r="C31" s="10" t="s">
        <v>4</v>
      </c>
      <c r="D31" s="10" t="s">
        <v>41</v>
      </c>
      <c r="E31" s="10" t="s">
        <v>44</v>
      </c>
      <c r="F31" s="11">
        <v>2947</v>
      </c>
      <c r="G31" s="11">
        <v>1736.9056571703518</v>
      </c>
      <c r="H31" s="57"/>
      <c r="I31" s="57"/>
      <c r="J31" s="57"/>
    </row>
    <row r="32" spans="1:10" x14ac:dyDescent="0.3">
      <c r="A32" s="38">
        <v>44743</v>
      </c>
      <c r="B32" s="10" t="s">
        <v>45</v>
      </c>
      <c r="C32" s="10" t="s">
        <v>4</v>
      </c>
      <c r="D32" s="10" t="s">
        <v>41</v>
      </c>
      <c r="E32" s="10" t="s">
        <v>44</v>
      </c>
      <c r="F32" s="11">
        <v>2493</v>
      </c>
      <c r="G32" s="11">
        <v>967.61943369134644</v>
      </c>
      <c r="H32" s="57"/>
      <c r="I32" s="57"/>
      <c r="J32" s="57"/>
    </row>
    <row r="33" spans="1:10" x14ac:dyDescent="0.3">
      <c r="A33" s="38">
        <v>44774</v>
      </c>
      <c r="B33" s="10" t="s">
        <v>46</v>
      </c>
      <c r="C33" s="10" t="s">
        <v>4</v>
      </c>
      <c r="D33" s="10" t="s">
        <v>41</v>
      </c>
      <c r="E33" s="10" t="s">
        <v>47</v>
      </c>
      <c r="F33" s="11">
        <v>5249</v>
      </c>
      <c r="G33" s="11">
        <v>82.283034027268414</v>
      </c>
      <c r="H33" s="57"/>
      <c r="I33" s="57"/>
      <c r="J33" s="57"/>
    </row>
    <row r="34" spans="1:10" x14ac:dyDescent="0.3">
      <c r="A34" s="38">
        <v>44562</v>
      </c>
      <c r="B34" s="10" t="s">
        <v>48</v>
      </c>
      <c r="C34" s="10" t="s">
        <v>4</v>
      </c>
      <c r="D34" s="10" t="s">
        <v>41</v>
      </c>
      <c r="E34" s="10" t="s">
        <v>47</v>
      </c>
      <c r="F34" s="11">
        <v>3722</v>
      </c>
      <c r="G34" s="11">
        <v>2028.6904549918274</v>
      </c>
      <c r="H34" s="57"/>
      <c r="I34" s="57"/>
      <c r="J34" s="57"/>
    </row>
    <row r="35" spans="1:10" x14ac:dyDescent="0.3">
      <c r="A35" s="38">
        <v>44593</v>
      </c>
      <c r="B35" s="10" t="s">
        <v>49</v>
      </c>
      <c r="C35" s="10" t="s">
        <v>61</v>
      </c>
      <c r="D35" s="10" t="s">
        <v>31</v>
      </c>
      <c r="E35" s="10" t="s">
        <v>47</v>
      </c>
      <c r="F35" s="11">
        <v>6569</v>
      </c>
      <c r="G35" s="11">
        <v>2129.0930231875805</v>
      </c>
      <c r="H35" s="57"/>
      <c r="I35" s="57"/>
      <c r="J35" s="57"/>
    </row>
    <row r="36" spans="1:10" x14ac:dyDescent="0.3">
      <c r="A36" s="38">
        <v>44621</v>
      </c>
      <c r="B36" s="10" t="s">
        <v>57</v>
      </c>
      <c r="C36" s="10" t="s">
        <v>61</v>
      </c>
      <c r="D36" s="10" t="s">
        <v>31</v>
      </c>
      <c r="E36" s="10" t="s">
        <v>56</v>
      </c>
      <c r="F36" s="11">
        <v>1121</v>
      </c>
      <c r="G36" s="11">
        <v>963.07400571108622</v>
      </c>
      <c r="H36" s="57"/>
      <c r="I36" s="57"/>
      <c r="J36" s="57"/>
    </row>
    <row r="37" spans="1:10" x14ac:dyDescent="0.3">
      <c r="A37" s="38">
        <v>44652</v>
      </c>
      <c r="B37" s="10" t="s">
        <v>58</v>
      </c>
      <c r="C37" s="10" t="s">
        <v>61</v>
      </c>
      <c r="D37" s="10" t="s">
        <v>62</v>
      </c>
      <c r="E37" s="10" t="s">
        <v>56</v>
      </c>
      <c r="F37" s="11">
        <v>6677</v>
      </c>
      <c r="G37" s="11">
        <v>3430.9285623547903</v>
      </c>
      <c r="H37" s="57"/>
      <c r="I37" s="57"/>
      <c r="J37" s="57"/>
    </row>
    <row r="38" spans="1:10" x14ac:dyDescent="0.3">
      <c r="A38" s="38">
        <v>44682</v>
      </c>
      <c r="B38" s="10" t="s">
        <v>59</v>
      </c>
      <c r="C38" s="10" t="s">
        <v>61</v>
      </c>
      <c r="D38" s="10" t="s">
        <v>62</v>
      </c>
      <c r="E38" s="10" t="s">
        <v>56</v>
      </c>
      <c r="F38" s="11">
        <v>8488</v>
      </c>
      <c r="G38" s="11">
        <v>7794.1145355183899</v>
      </c>
      <c r="H38" s="57"/>
      <c r="I38" s="57"/>
      <c r="J38" s="57"/>
    </row>
    <row r="39" spans="1:10" x14ac:dyDescent="0.3">
      <c r="A39" s="38">
        <v>44713</v>
      </c>
      <c r="B39" s="10" t="s">
        <v>33</v>
      </c>
      <c r="C39" s="10" t="s">
        <v>61</v>
      </c>
      <c r="D39" s="10" t="s">
        <v>62</v>
      </c>
      <c r="E39" s="10" t="s">
        <v>32</v>
      </c>
      <c r="F39" s="11">
        <v>1400</v>
      </c>
      <c r="G39" s="11">
        <v>757.77390761131051</v>
      </c>
      <c r="H39" s="57"/>
      <c r="I39" s="57"/>
      <c r="J39" s="57"/>
    </row>
    <row r="40" spans="1:10" x14ac:dyDescent="0.3">
      <c r="A40" s="38">
        <v>44743</v>
      </c>
      <c r="B40" s="10" t="s">
        <v>34</v>
      </c>
      <c r="C40" s="10" t="s">
        <v>61</v>
      </c>
      <c r="D40" s="10" t="s">
        <v>31</v>
      </c>
      <c r="E40" s="10" t="s">
        <v>32</v>
      </c>
      <c r="F40" s="11">
        <v>5179</v>
      </c>
      <c r="G40" s="11">
        <v>4259.1347354629297</v>
      </c>
      <c r="H40" s="57"/>
      <c r="I40" s="57"/>
      <c r="J40" s="57"/>
    </row>
    <row r="41" spans="1:10" x14ac:dyDescent="0.3">
      <c r="A41" s="38">
        <v>44774</v>
      </c>
      <c r="B41" s="10" t="s">
        <v>35</v>
      </c>
      <c r="C41" s="10" t="s">
        <v>61</v>
      </c>
      <c r="D41" s="10" t="s">
        <v>62</v>
      </c>
      <c r="E41" s="10" t="s">
        <v>32</v>
      </c>
      <c r="F41" s="11">
        <v>9975</v>
      </c>
      <c r="G41" s="11">
        <v>6502.4233911618076</v>
      </c>
      <c r="H41" s="57"/>
      <c r="I41" s="57"/>
      <c r="J41" s="57"/>
    </row>
    <row r="42" spans="1:10" x14ac:dyDescent="0.3">
      <c r="A42" s="38">
        <v>44562</v>
      </c>
      <c r="B42" s="10" t="s">
        <v>33</v>
      </c>
      <c r="C42" s="10" t="s">
        <v>61</v>
      </c>
      <c r="D42" s="10" t="s">
        <v>62</v>
      </c>
      <c r="E42" s="10" t="s">
        <v>32</v>
      </c>
      <c r="F42" s="11">
        <v>9823</v>
      </c>
      <c r="G42" s="11">
        <v>1011.3600472643393</v>
      </c>
      <c r="H42" s="57"/>
      <c r="I42" s="57"/>
      <c r="J42" s="57"/>
    </row>
    <row r="43" spans="1:10" x14ac:dyDescent="0.3">
      <c r="A43" s="38">
        <v>44593</v>
      </c>
      <c r="B43" s="10" t="s">
        <v>34</v>
      </c>
      <c r="C43" s="10" t="s">
        <v>61</v>
      </c>
      <c r="D43" s="10" t="s">
        <v>31</v>
      </c>
      <c r="E43" s="10" t="s">
        <v>32</v>
      </c>
      <c r="F43" s="11">
        <v>3648</v>
      </c>
      <c r="G43" s="11">
        <v>2689.8594534318518</v>
      </c>
      <c r="H43" s="57"/>
      <c r="I43" s="57"/>
      <c r="J43" s="57"/>
    </row>
    <row r="44" spans="1:10" x14ac:dyDescent="0.3">
      <c r="A44" s="38">
        <v>44621</v>
      </c>
      <c r="B44" s="10" t="s">
        <v>35</v>
      </c>
      <c r="C44" s="10" t="s">
        <v>61</v>
      </c>
      <c r="D44" s="10" t="s">
        <v>60</v>
      </c>
      <c r="E44" s="10" t="s">
        <v>32</v>
      </c>
      <c r="F44" s="11">
        <v>9624</v>
      </c>
      <c r="G44" s="11">
        <v>9040.5963593169927</v>
      </c>
      <c r="H44" s="57"/>
      <c r="I44" s="57"/>
      <c r="J44" s="57"/>
    </row>
    <row r="45" spans="1:10" x14ac:dyDescent="0.3">
      <c r="A45" s="38">
        <v>44652</v>
      </c>
      <c r="B45" s="10" t="s">
        <v>37</v>
      </c>
      <c r="C45" s="10" t="s">
        <v>61</v>
      </c>
      <c r="D45" s="10" t="s">
        <v>60</v>
      </c>
      <c r="E45" s="10" t="s">
        <v>32</v>
      </c>
      <c r="F45" s="11">
        <v>1922</v>
      </c>
      <c r="G45" s="11">
        <v>822.82754484708255</v>
      </c>
      <c r="H45" s="57"/>
      <c r="I45" s="57"/>
      <c r="J45" s="57"/>
    </row>
    <row r="46" spans="1:10" x14ac:dyDescent="0.3">
      <c r="A46" s="38">
        <v>44682</v>
      </c>
      <c r="B46" s="10" t="s">
        <v>38</v>
      </c>
      <c r="C46" s="10" t="s">
        <v>61</v>
      </c>
      <c r="D46" s="10" t="s">
        <v>60</v>
      </c>
      <c r="E46" s="10" t="s">
        <v>39</v>
      </c>
      <c r="F46" s="11">
        <v>6702</v>
      </c>
      <c r="G46" s="11">
        <v>5344.6593345512447</v>
      </c>
      <c r="H46" s="57"/>
      <c r="I46" s="57"/>
      <c r="J46" s="57"/>
    </row>
    <row r="47" spans="1:10" x14ac:dyDescent="0.3">
      <c r="A47" s="38">
        <v>44713</v>
      </c>
      <c r="B47" s="10" t="s">
        <v>40</v>
      </c>
      <c r="C47" s="10" t="s">
        <v>61</v>
      </c>
      <c r="D47" s="10" t="s">
        <v>60</v>
      </c>
      <c r="E47" s="10" t="s">
        <v>39</v>
      </c>
      <c r="F47" s="11">
        <v>3457</v>
      </c>
      <c r="G47" s="11">
        <v>1390.7313891981653</v>
      </c>
      <c r="H47" s="57"/>
      <c r="I47" s="57"/>
      <c r="J47" s="57"/>
    </row>
    <row r="48" spans="1:10" x14ac:dyDescent="0.3">
      <c r="A48" s="38">
        <v>44743</v>
      </c>
      <c r="B48" s="10" t="s">
        <v>42</v>
      </c>
      <c r="C48" s="10" t="s">
        <v>61</v>
      </c>
      <c r="D48" s="10" t="s">
        <v>31</v>
      </c>
      <c r="E48" s="10" t="s">
        <v>39</v>
      </c>
      <c r="F48" s="11">
        <v>4417</v>
      </c>
      <c r="G48" s="11">
        <v>273.74114088744221</v>
      </c>
      <c r="H48" s="57"/>
      <c r="I48" s="57"/>
      <c r="J48" s="57"/>
    </row>
    <row r="49" spans="1:10" x14ac:dyDescent="0.3">
      <c r="A49" s="38">
        <v>44774</v>
      </c>
      <c r="B49" s="10" t="s">
        <v>43</v>
      </c>
      <c r="C49" s="10" t="s">
        <v>61</v>
      </c>
      <c r="D49" s="10" t="s">
        <v>31</v>
      </c>
      <c r="E49" s="10" t="s">
        <v>44</v>
      </c>
      <c r="F49" s="11">
        <v>3263</v>
      </c>
      <c r="G49" s="11">
        <v>507.25902705589908</v>
      </c>
      <c r="H49" s="57"/>
      <c r="I49" s="57"/>
      <c r="J49" s="57"/>
    </row>
    <row r="50" spans="1:10" x14ac:dyDescent="0.3">
      <c r="A50" s="38">
        <v>44562</v>
      </c>
      <c r="B50" s="10" t="s">
        <v>45</v>
      </c>
      <c r="C50" s="10" t="s">
        <v>63</v>
      </c>
      <c r="D50" s="10" t="s">
        <v>31</v>
      </c>
      <c r="E50" s="10" t="s">
        <v>44</v>
      </c>
      <c r="F50" s="11">
        <v>3793</v>
      </c>
      <c r="G50" s="11">
        <v>27.449446770448134</v>
      </c>
      <c r="H50" s="57"/>
      <c r="I50" s="57"/>
      <c r="J50" s="57"/>
    </row>
    <row r="51" spans="1:10" x14ac:dyDescent="0.3">
      <c r="A51" s="38">
        <v>44593</v>
      </c>
      <c r="B51" s="10" t="s">
        <v>46</v>
      </c>
      <c r="C51" s="10" t="s">
        <v>63</v>
      </c>
      <c r="D51" s="10" t="s">
        <v>31</v>
      </c>
      <c r="E51" s="10" t="s">
        <v>47</v>
      </c>
      <c r="F51" s="11">
        <v>6341</v>
      </c>
      <c r="G51" s="11">
        <v>5061.0928965313178</v>
      </c>
      <c r="H51" s="57"/>
      <c r="I51" s="57"/>
      <c r="J51" s="57"/>
    </row>
    <row r="52" spans="1:10" x14ac:dyDescent="0.3">
      <c r="A52" s="38">
        <v>44621</v>
      </c>
      <c r="B52" s="10" t="s">
        <v>48</v>
      </c>
      <c r="C52" s="10" t="s">
        <v>63</v>
      </c>
      <c r="D52" s="10" t="s">
        <v>41</v>
      </c>
      <c r="E52" s="10" t="s">
        <v>47</v>
      </c>
      <c r="F52" s="11">
        <v>4953</v>
      </c>
      <c r="G52" s="11">
        <v>2387.7712326517676</v>
      </c>
      <c r="H52" s="57"/>
      <c r="I52" s="57"/>
      <c r="J52" s="57"/>
    </row>
    <row r="53" spans="1:10" x14ac:dyDescent="0.3">
      <c r="A53" s="38">
        <v>44652</v>
      </c>
      <c r="B53" s="10" t="s">
        <v>49</v>
      </c>
      <c r="C53" s="10" t="s">
        <v>63</v>
      </c>
      <c r="D53" s="10" t="s">
        <v>41</v>
      </c>
      <c r="E53" s="10" t="s">
        <v>47</v>
      </c>
      <c r="F53" s="11">
        <v>4029</v>
      </c>
      <c r="G53" s="11">
        <v>3715.5056557911921</v>
      </c>
      <c r="H53" s="57"/>
      <c r="I53" s="57"/>
      <c r="J53" s="57"/>
    </row>
    <row r="54" spans="1:10" x14ac:dyDescent="0.3">
      <c r="A54" s="38">
        <v>44682</v>
      </c>
      <c r="B54" s="10" t="s">
        <v>50</v>
      </c>
      <c r="C54" s="10" t="s">
        <v>63</v>
      </c>
      <c r="D54" s="10" t="s">
        <v>52</v>
      </c>
      <c r="E54" s="10" t="s">
        <v>47</v>
      </c>
      <c r="F54" s="11">
        <v>8564</v>
      </c>
      <c r="G54" s="11">
        <v>6945.4323907932248</v>
      </c>
      <c r="H54" s="57"/>
      <c r="I54" s="57"/>
      <c r="J54" s="57"/>
    </row>
    <row r="55" spans="1:10" x14ac:dyDescent="0.3">
      <c r="A55" s="38">
        <v>44713</v>
      </c>
      <c r="B55" s="10" t="s">
        <v>51</v>
      </c>
      <c r="C55" s="10" t="s">
        <v>63</v>
      </c>
      <c r="D55" s="10" t="s">
        <v>52</v>
      </c>
      <c r="E55" s="10" t="s">
        <v>53</v>
      </c>
      <c r="F55" s="11">
        <v>6185</v>
      </c>
      <c r="G55" s="11">
        <v>4152.3647639607589</v>
      </c>
      <c r="H55" s="57"/>
      <c r="I55" s="57"/>
      <c r="J55" s="57"/>
    </row>
    <row r="56" spans="1:10" x14ac:dyDescent="0.3">
      <c r="A56" s="38">
        <v>44743</v>
      </c>
      <c r="B56" s="10" t="s">
        <v>54</v>
      </c>
      <c r="C56" s="10" t="s">
        <v>63</v>
      </c>
      <c r="D56" s="10" t="s">
        <v>52</v>
      </c>
      <c r="E56" s="10" t="s">
        <v>53</v>
      </c>
      <c r="F56" s="11">
        <v>6945</v>
      </c>
      <c r="G56" s="11">
        <v>1429.0533356004794</v>
      </c>
      <c r="H56" s="57"/>
      <c r="I56" s="57"/>
      <c r="J56" s="57"/>
    </row>
    <row r="57" spans="1:10" x14ac:dyDescent="0.3">
      <c r="A57" s="38">
        <v>44774</v>
      </c>
      <c r="B57" s="10" t="s">
        <v>55</v>
      </c>
      <c r="C57" s="10" t="s">
        <v>63</v>
      </c>
      <c r="D57" s="10" t="s">
        <v>62</v>
      </c>
      <c r="E57" s="10" t="s">
        <v>56</v>
      </c>
      <c r="F57" s="11">
        <v>6562</v>
      </c>
      <c r="G57" s="11">
        <v>2200.5974671996646</v>
      </c>
      <c r="H57" s="57"/>
      <c r="I57" s="57"/>
      <c r="J57" s="57"/>
    </row>
    <row r="58" spans="1:10" x14ac:dyDescent="0.3">
      <c r="A58" s="38">
        <v>44562</v>
      </c>
      <c r="B58" s="10" t="s">
        <v>57</v>
      </c>
      <c r="C58" s="10" t="s">
        <v>63</v>
      </c>
      <c r="D58" s="10" t="s">
        <v>62</v>
      </c>
      <c r="E58" s="10" t="s">
        <v>56</v>
      </c>
      <c r="F58" s="11">
        <v>2354</v>
      </c>
      <c r="G58" s="11">
        <v>2280.295050711869</v>
      </c>
      <c r="H58" s="57"/>
      <c r="I58" s="57"/>
      <c r="J58" s="57"/>
    </row>
    <row r="59" spans="1:10" x14ac:dyDescent="0.3">
      <c r="A59" s="38">
        <v>44593</v>
      </c>
      <c r="B59" s="10" t="s">
        <v>58</v>
      </c>
      <c r="C59" s="10" t="s">
        <v>63</v>
      </c>
      <c r="D59" s="10" t="s">
        <v>62</v>
      </c>
      <c r="E59" s="10" t="s">
        <v>56</v>
      </c>
      <c r="F59" s="11">
        <v>9088</v>
      </c>
      <c r="G59" s="11">
        <v>4245.1188464515526</v>
      </c>
      <c r="H59" s="57"/>
      <c r="I59" s="57"/>
      <c r="J59" s="57"/>
    </row>
    <row r="60" spans="1:10" x14ac:dyDescent="0.3">
      <c r="A60" s="38">
        <v>44621</v>
      </c>
      <c r="B60" s="10" t="s">
        <v>59</v>
      </c>
      <c r="C60" s="10" t="s">
        <v>63</v>
      </c>
      <c r="D60" s="10" t="s">
        <v>62</v>
      </c>
      <c r="E60" s="10" t="s">
        <v>56</v>
      </c>
      <c r="F60" s="11">
        <v>5680</v>
      </c>
      <c r="G60" s="11">
        <v>4965.0298394948795</v>
      </c>
      <c r="H60" s="57"/>
      <c r="I60" s="57"/>
      <c r="J60" s="57"/>
    </row>
    <row r="61" spans="1:10" x14ac:dyDescent="0.3">
      <c r="A61" s="38">
        <v>44652</v>
      </c>
      <c r="B61" s="10" t="s">
        <v>33</v>
      </c>
      <c r="C61" s="10" t="s">
        <v>63</v>
      </c>
      <c r="D61" s="10" t="s">
        <v>60</v>
      </c>
      <c r="E61" s="10" t="s">
        <v>32</v>
      </c>
      <c r="F61" s="11">
        <v>9427</v>
      </c>
      <c r="G61" s="11">
        <v>781.63269558988907</v>
      </c>
      <c r="H61" s="57"/>
      <c r="I61" s="57"/>
      <c r="J61" s="57"/>
    </row>
    <row r="62" spans="1:10" x14ac:dyDescent="0.3">
      <c r="A62" s="38">
        <v>44682</v>
      </c>
      <c r="B62" s="10" t="s">
        <v>34</v>
      </c>
      <c r="C62" s="10" t="s">
        <v>63</v>
      </c>
      <c r="D62" s="10" t="s">
        <v>60</v>
      </c>
      <c r="E62" s="10" t="s">
        <v>32</v>
      </c>
      <c r="F62" s="11">
        <v>9806</v>
      </c>
      <c r="G62" s="11">
        <v>2525.1772285358697</v>
      </c>
      <c r="H62" s="57"/>
      <c r="I62" s="57"/>
      <c r="J62" s="57"/>
    </row>
    <row r="63" spans="1:10" x14ac:dyDescent="0.3">
      <c r="A63" s="38">
        <v>44713</v>
      </c>
      <c r="B63" s="10" t="s">
        <v>35</v>
      </c>
      <c r="C63" s="10" t="s">
        <v>63</v>
      </c>
      <c r="D63" s="10" t="s">
        <v>60</v>
      </c>
      <c r="E63" s="10" t="s">
        <v>32</v>
      </c>
      <c r="F63" s="11">
        <v>1285</v>
      </c>
      <c r="G63" s="11">
        <v>498.74686763040069</v>
      </c>
      <c r="H63" s="57"/>
      <c r="I63" s="57"/>
      <c r="J63" s="57"/>
    </row>
    <row r="64" spans="1:10" x14ac:dyDescent="0.3">
      <c r="A64" s="38">
        <v>44743</v>
      </c>
      <c r="B64" s="10" t="s">
        <v>37</v>
      </c>
      <c r="C64" s="10" t="s">
        <v>63</v>
      </c>
      <c r="D64" s="10" t="s">
        <v>62</v>
      </c>
      <c r="E64" s="10" t="s">
        <v>32</v>
      </c>
      <c r="F64" s="11">
        <v>7055</v>
      </c>
      <c r="G64" s="11">
        <v>1792.1297638323706</v>
      </c>
      <c r="H64" s="57"/>
      <c r="I64" s="57"/>
      <c r="J64" s="57"/>
    </row>
    <row r="65" spans="1:10" x14ac:dyDescent="0.3">
      <c r="A65" s="38">
        <v>44774</v>
      </c>
      <c r="B65" s="10" t="s">
        <v>38</v>
      </c>
      <c r="C65" s="10" t="s">
        <v>63</v>
      </c>
      <c r="D65" s="10" t="s">
        <v>31</v>
      </c>
      <c r="E65" s="10" t="s">
        <v>39</v>
      </c>
      <c r="F65" s="11">
        <v>3854</v>
      </c>
      <c r="G65" s="11">
        <v>1401.1099456907725</v>
      </c>
      <c r="H65" s="57"/>
      <c r="I65" s="57"/>
      <c r="J65" s="57"/>
    </row>
    <row r="66" spans="1:10" x14ac:dyDescent="0.3">
      <c r="A66" s="38">
        <v>44562</v>
      </c>
      <c r="B66" s="10" t="s">
        <v>35</v>
      </c>
      <c r="C66" s="10" t="s">
        <v>64</v>
      </c>
      <c r="D66" s="10" t="s">
        <v>31</v>
      </c>
      <c r="E66" s="10" t="s">
        <v>32</v>
      </c>
      <c r="F66" s="11">
        <v>2797</v>
      </c>
      <c r="G66" s="11">
        <v>795.2695359328975</v>
      </c>
      <c r="H66" s="57"/>
      <c r="I66" s="57"/>
      <c r="J66" s="57"/>
    </row>
    <row r="67" spans="1:10" x14ac:dyDescent="0.3">
      <c r="A67" s="38">
        <v>44593</v>
      </c>
      <c r="B67" s="10" t="s">
        <v>33</v>
      </c>
      <c r="C67" s="10" t="s">
        <v>64</v>
      </c>
      <c r="D67" s="10" t="s">
        <v>41</v>
      </c>
      <c r="E67" s="10" t="s">
        <v>32</v>
      </c>
      <c r="F67" s="11">
        <v>7321</v>
      </c>
      <c r="G67" s="11">
        <v>6352.8164604304156</v>
      </c>
      <c r="H67" s="57"/>
      <c r="I67" s="57"/>
      <c r="J67" s="57"/>
    </row>
    <row r="68" spans="1:10" x14ac:dyDescent="0.3">
      <c r="A68" s="38">
        <v>44621</v>
      </c>
      <c r="B68" s="10" t="s">
        <v>34</v>
      </c>
      <c r="C68" s="10" t="s">
        <v>64</v>
      </c>
      <c r="D68" s="10" t="s">
        <v>41</v>
      </c>
      <c r="E68" s="10" t="s">
        <v>32</v>
      </c>
      <c r="F68" s="11">
        <v>3524</v>
      </c>
      <c r="G68" s="11">
        <v>2129.7102667498707</v>
      </c>
      <c r="H68" s="57"/>
      <c r="I68" s="57"/>
      <c r="J68" s="57"/>
    </row>
    <row r="69" spans="1:10" x14ac:dyDescent="0.3">
      <c r="A69" s="38">
        <v>44652</v>
      </c>
      <c r="B69" s="10" t="s">
        <v>35</v>
      </c>
      <c r="C69" s="10" t="s">
        <v>64</v>
      </c>
      <c r="D69" s="10" t="s">
        <v>41</v>
      </c>
      <c r="E69" s="10" t="s">
        <v>32</v>
      </c>
      <c r="F69" s="11">
        <v>4155</v>
      </c>
      <c r="G69" s="11">
        <v>121.62762803814019</v>
      </c>
      <c r="H69" s="57"/>
      <c r="I69" s="57"/>
      <c r="J69" s="57"/>
    </row>
    <row r="70" spans="1:10" x14ac:dyDescent="0.3">
      <c r="A70" s="38">
        <v>44682</v>
      </c>
      <c r="B70" s="10" t="s">
        <v>37</v>
      </c>
      <c r="C70" s="10" t="s">
        <v>64</v>
      </c>
      <c r="D70" s="10" t="s">
        <v>41</v>
      </c>
      <c r="E70" s="10" t="s">
        <v>32</v>
      </c>
      <c r="F70" s="11">
        <v>9774</v>
      </c>
      <c r="G70" s="11">
        <v>3242.9120435211025</v>
      </c>
      <c r="H70" s="57"/>
      <c r="I70" s="57"/>
      <c r="J70" s="57"/>
    </row>
    <row r="71" spans="1:10" x14ac:dyDescent="0.3">
      <c r="A71" s="38">
        <v>44713</v>
      </c>
      <c r="B71" s="10" t="s">
        <v>38</v>
      </c>
      <c r="C71" s="10" t="s">
        <v>64</v>
      </c>
      <c r="D71" s="10" t="s">
        <v>41</v>
      </c>
      <c r="E71" s="10" t="s">
        <v>39</v>
      </c>
      <c r="F71" s="11">
        <v>8475</v>
      </c>
      <c r="G71" s="11">
        <v>6848.8119690417643</v>
      </c>
      <c r="H71" s="57"/>
      <c r="I71" s="57"/>
      <c r="J71" s="57"/>
    </row>
    <row r="72" spans="1:10" x14ac:dyDescent="0.3">
      <c r="A72" s="38">
        <v>44743</v>
      </c>
      <c r="B72" s="10" t="s">
        <v>40</v>
      </c>
      <c r="C72" s="10" t="s">
        <v>64</v>
      </c>
      <c r="D72" s="10" t="s">
        <v>31</v>
      </c>
      <c r="E72" s="10" t="s">
        <v>39</v>
      </c>
      <c r="F72" s="11">
        <v>8190</v>
      </c>
      <c r="G72" s="11">
        <v>3533.4067916177437</v>
      </c>
      <c r="H72" s="57"/>
      <c r="I72" s="57"/>
      <c r="J72" s="57"/>
    </row>
    <row r="73" spans="1:10" x14ac:dyDescent="0.3">
      <c r="A73" s="38">
        <v>44774</v>
      </c>
      <c r="B73" s="10" t="s">
        <v>42</v>
      </c>
      <c r="C73" s="10" t="s">
        <v>64</v>
      </c>
      <c r="D73" s="10" t="s">
        <v>31</v>
      </c>
      <c r="E73" s="10" t="s">
        <v>39</v>
      </c>
      <c r="F73" s="11">
        <v>7790</v>
      </c>
      <c r="G73" s="11">
        <v>1464.4925382965387</v>
      </c>
      <c r="H73" s="57"/>
      <c r="I73" s="57"/>
      <c r="J73" s="57"/>
    </row>
    <row r="74" spans="1:10" x14ac:dyDescent="0.3">
      <c r="A74" s="38">
        <v>44562</v>
      </c>
      <c r="B74" s="10" t="s">
        <v>43</v>
      </c>
      <c r="C74" s="10" t="s">
        <v>64</v>
      </c>
      <c r="D74" s="10" t="s">
        <v>31</v>
      </c>
      <c r="E74" s="10" t="s">
        <v>44</v>
      </c>
      <c r="F74" s="11">
        <v>7442</v>
      </c>
      <c r="G74" s="11">
        <v>3369.7346921768731</v>
      </c>
      <c r="H74" s="57"/>
      <c r="I74" s="57"/>
      <c r="J74" s="57"/>
    </row>
    <row r="75" spans="1:10" x14ac:dyDescent="0.3">
      <c r="A75" s="38">
        <v>44593</v>
      </c>
      <c r="B75" s="10" t="s">
        <v>45</v>
      </c>
      <c r="C75" s="10" t="s">
        <v>64</v>
      </c>
      <c r="D75" s="10" t="s">
        <v>60</v>
      </c>
      <c r="E75" s="10" t="s">
        <v>44</v>
      </c>
      <c r="F75" s="11">
        <v>3272</v>
      </c>
      <c r="G75" s="11">
        <v>1236.9243599052845</v>
      </c>
      <c r="H75" s="57"/>
      <c r="I75" s="57"/>
      <c r="J75" s="57"/>
    </row>
    <row r="76" spans="1:10" x14ac:dyDescent="0.3">
      <c r="A76" s="38">
        <v>44621</v>
      </c>
      <c r="B76" s="10" t="s">
        <v>46</v>
      </c>
      <c r="C76" s="10" t="s">
        <v>64</v>
      </c>
      <c r="D76" s="10" t="s">
        <v>60</v>
      </c>
      <c r="E76" s="10" t="s">
        <v>47</v>
      </c>
      <c r="F76" s="11">
        <v>9699</v>
      </c>
      <c r="G76" s="11">
        <v>6357.1847403809697</v>
      </c>
      <c r="H76" s="57"/>
      <c r="I76" s="57"/>
      <c r="J76" s="57"/>
    </row>
    <row r="77" spans="1:10" x14ac:dyDescent="0.3">
      <c r="A77" s="38">
        <v>44652</v>
      </c>
      <c r="B77" s="10" t="s">
        <v>48</v>
      </c>
      <c r="C77" s="10" t="s">
        <v>64</v>
      </c>
      <c r="D77" s="10" t="s">
        <v>60</v>
      </c>
      <c r="E77" s="10" t="s">
        <v>47</v>
      </c>
      <c r="F77" s="11">
        <v>6861</v>
      </c>
      <c r="G77" s="11">
        <v>6585.011065055106</v>
      </c>
      <c r="H77" s="57"/>
      <c r="I77" s="57"/>
      <c r="J77" s="57"/>
    </row>
    <row r="78" spans="1:10" x14ac:dyDescent="0.3">
      <c r="A78" s="38">
        <v>44682</v>
      </c>
      <c r="B78" s="10" t="s">
        <v>49</v>
      </c>
      <c r="C78" s="10" t="s">
        <v>64</v>
      </c>
      <c r="D78" s="10" t="s">
        <v>60</v>
      </c>
      <c r="E78" s="10" t="s">
        <v>47</v>
      </c>
      <c r="F78" s="11">
        <v>1339</v>
      </c>
      <c r="G78" s="11">
        <v>118.30728311643519</v>
      </c>
      <c r="H78" s="57"/>
      <c r="I78" s="57"/>
      <c r="J78" s="57"/>
    </row>
    <row r="79" spans="1:10" x14ac:dyDescent="0.3">
      <c r="A79" s="38">
        <v>44713</v>
      </c>
      <c r="B79" s="10" t="s">
        <v>50</v>
      </c>
      <c r="C79" s="10" t="s">
        <v>64</v>
      </c>
      <c r="D79" s="10" t="s">
        <v>60</v>
      </c>
      <c r="E79" s="10" t="s">
        <v>47</v>
      </c>
      <c r="F79" s="11">
        <v>9690</v>
      </c>
      <c r="G79" s="11">
        <v>8800.0035832879839</v>
      </c>
      <c r="H79" s="57"/>
      <c r="I79" s="57"/>
      <c r="J79" s="57"/>
    </row>
    <row r="80" spans="1:10" x14ac:dyDescent="0.3">
      <c r="A80" s="38">
        <v>44743</v>
      </c>
      <c r="B80" s="10" t="s">
        <v>51</v>
      </c>
      <c r="C80" s="10" t="s">
        <v>64</v>
      </c>
      <c r="D80" s="10" t="s">
        <v>31</v>
      </c>
      <c r="E80" s="10" t="s">
        <v>53</v>
      </c>
      <c r="F80" s="11">
        <v>9384</v>
      </c>
      <c r="G80" s="11">
        <v>1361.8307915012865</v>
      </c>
      <c r="H80" s="57"/>
      <c r="I80" s="57"/>
      <c r="J80" s="57"/>
    </row>
    <row r="81" spans="1:10" x14ac:dyDescent="0.3">
      <c r="A81" s="38">
        <v>44774</v>
      </c>
      <c r="B81" s="10" t="s">
        <v>54</v>
      </c>
      <c r="C81" s="10" t="s">
        <v>64</v>
      </c>
      <c r="D81" s="10" t="s">
        <v>31</v>
      </c>
      <c r="E81" s="10" t="s">
        <v>53</v>
      </c>
      <c r="F81" s="11">
        <v>7983</v>
      </c>
      <c r="G81" s="11">
        <v>1259.4807990911402</v>
      </c>
      <c r="H81" s="57"/>
      <c r="I81" s="57"/>
      <c r="J81" s="57"/>
    </row>
    <row r="82" spans="1:10" x14ac:dyDescent="0.3">
      <c r="A82" s="38">
        <v>44562</v>
      </c>
      <c r="B82" s="10" t="s">
        <v>55</v>
      </c>
      <c r="C82" s="10" t="s">
        <v>64</v>
      </c>
      <c r="D82" s="10" t="s">
        <v>36</v>
      </c>
      <c r="E82" s="10" t="s">
        <v>56</v>
      </c>
      <c r="F82" s="11">
        <v>1955</v>
      </c>
      <c r="G82" s="11">
        <v>136.54575089355126</v>
      </c>
      <c r="H82" s="57"/>
      <c r="I82" s="57"/>
      <c r="J82" s="57"/>
    </row>
    <row r="83" spans="1:10" x14ac:dyDescent="0.3">
      <c r="A83" s="38">
        <v>44593</v>
      </c>
      <c r="B83" s="10" t="s">
        <v>57</v>
      </c>
      <c r="C83" s="10" t="s">
        <v>64</v>
      </c>
      <c r="D83" s="10" t="s">
        <v>36</v>
      </c>
      <c r="E83" s="10" t="s">
        <v>56</v>
      </c>
      <c r="F83" s="11">
        <v>9659</v>
      </c>
      <c r="G83" s="11">
        <v>2389.8050100854161</v>
      </c>
      <c r="H83" s="57"/>
      <c r="I83" s="57"/>
      <c r="J83" s="57"/>
    </row>
    <row r="84" spans="1:10" x14ac:dyDescent="0.3">
      <c r="A84" s="38">
        <v>44621</v>
      </c>
      <c r="B84" s="10" t="s">
        <v>58</v>
      </c>
      <c r="C84" s="10" t="s">
        <v>64</v>
      </c>
      <c r="D84" s="10" t="s">
        <v>36</v>
      </c>
      <c r="E84" s="10" t="s">
        <v>56</v>
      </c>
      <c r="F84" s="11">
        <v>2492</v>
      </c>
      <c r="G84" s="11">
        <v>128.53642063393278</v>
      </c>
      <c r="H84" s="57"/>
      <c r="I84" s="57"/>
      <c r="J84" s="57"/>
    </row>
    <row r="85" spans="1:10" x14ac:dyDescent="0.3">
      <c r="A85" s="38">
        <v>44652</v>
      </c>
      <c r="B85" s="10" t="s">
        <v>59</v>
      </c>
      <c r="C85" s="10" t="s">
        <v>64</v>
      </c>
      <c r="D85" s="10" t="s">
        <v>31</v>
      </c>
      <c r="E85" s="10" t="s">
        <v>56</v>
      </c>
      <c r="F85" s="11">
        <v>6034</v>
      </c>
      <c r="G85" s="11">
        <v>5903.0370534192816</v>
      </c>
      <c r="H85" s="57"/>
      <c r="I85" s="57"/>
      <c r="J85" s="57"/>
    </row>
    <row r="86" spans="1:10" x14ac:dyDescent="0.3">
      <c r="A86" s="38">
        <v>44682</v>
      </c>
      <c r="B86" s="10" t="s">
        <v>54</v>
      </c>
      <c r="C86" s="10" t="s">
        <v>64</v>
      </c>
      <c r="D86" s="10" t="s">
        <v>31</v>
      </c>
      <c r="E86" s="10" t="s">
        <v>53</v>
      </c>
      <c r="F86" s="11">
        <v>5284</v>
      </c>
      <c r="G86" s="11">
        <v>3325.4197511186167</v>
      </c>
      <c r="H86" s="57"/>
      <c r="I86" s="57"/>
      <c r="J86" s="57"/>
    </row>
    <row r="87" spans="1:10" x14ac:dyDescent="0.3">
      <c r="A87" s="38">
        <v>44713</v>
      </c>
      <c r="B87" s="10" t="s">
        <v>55</v>
      </c>
      <c r="C87" s="10" t="s">
        <v>65</v>
      </c>
      <c r="D87" s="10" t="s">
        <v>31</v>
      </c>
      <c r="E87" s="10" t="s">
        <v>56</v>
      </c>
      <c r="F87" s="11">
        <v>2454</v>
      </c>
      <c r="G87" s="11">
        <v>399.97407341117463</v>
      </c>
      <c r="H87" s="57"/>
      <c r="I87" s="57"/>
      <c r="J87" s="57"/>
    </row>
    <row r="88" spans="1:10" x14ac:dyDescent="0.3">
      <c r="A88" s="38">
        <v>44743</v>
      </c>
      <c r="B88" s="10" t="s">
        <v>57</v>
      </c>
      <c r="C88" s="10" t="s">
        <v>65</v>
      </c>
      <c r="D88" s="10" t="s">
        <v>52</v>
      </c>
      <c r="E88" s="10" t="s">
        <v>56</v>
      </c>
      <c r="F88" s="11">
        <v>1959</v>
      </c>
      <c r="G88" s="11">
        <v>1840.7730826281247</v>
      </c>
      <c r="H88" s="57"/>
      <c r="I88" s="57"/>
      <c r="J88" s="57"/>
    </row>
    <row r="89" spans="1:10" x14ac:dyDescent="0.3">
      <c r="A89" s="38">
        <v>44774</v>
      </c>
      <c r="B89" s="10" t="s">
        <v>58</v>
      </c>
      <c r="C89" s="10" t="s">
        <v>65</v>
      </c>
      <c r="D89" s="10" t="s">
        <v>52</v>
      </c>
      <c r="E89" s="10" t="s">
        <v>56</v>
      </c>
      <c r="F89" s="11">
        <v>3523</v>
      </c>
      <c r="G89" s="11">
        <v>2916.2439775433049</v>
      </c>
      <c r="H89" s="57"/>
      <c r="I89" s="57"/>
      <c r="J89" s="57"/>
    </row>
    <row r="90" spans="1:10" x14ac:dyDescent="0.3">
      <c r="A90" s="38">
        <v>44562</v>
      </c>
      <c r="B90" s="10" t="s">
        <v>59</v>
      </c>
      <c r="C90" s="10" t="s">
        <v>65</v>
      </c>
      <c r="D90" s="10" t="s">
        <v>52</v>
      </c>
      <c r="E90" s="10" t="s">
        <v>56</v>
      </c>
      <c r="F90" s="11">
        <v>7766</v>
      </c>
      <c r="G90" s="11">
        <v>2226.1454972362917</v>
      </c>
      <c r="H90" s="57"/>
      <c r="I90" s="57"/>
      <c r="J90" s="57"/>
    </row>
    <row r="91" spans="1:10" x14ac:dyDescent="0.3">
      <c r="A91" s="38">
        <v>44593</v>
      </c>
      <c r="B91" s="10" t="s">
        <v>33</v>
      </c>
      <c r="C91" s="10" t="s">
        <v>65</v>
      </c>
      <c r="D91" s="10" t="s">
        <v>52</v>
      </c>
      <c r="E91" s="10" t="s">
        <v>32</v>
      </c>
      <c r="F91" s="11">
        <v>9315</v>
      </c>
      <c r="G91" s="11">
        <v>6249.8025076160056</v>
      </c>
      <c r="H91" s="57"/>
      <c r="I91" s="57"/>
      <c r="J91" s="57"/>
    </row>
    <row r="92" spans="1:10" x14ac:dyDescent="0.3">
      <c r="A92" s="38">
        <v>44621</v>
      </c>
      <c r="B92" s="10" t="s">
        <v>34</v>
      </c>
      <c r="C92" s="10" t="s">
        <v>65</v>
      </c>
      <c r="D92" s="10" t="s">
        <v>52</v>
      </c>
      <c r="E92" s="10" t="s">
        <v>32</v>
      </c>
      <c r="F92" s="11">
        <v>2696</v>
      </c>
      <c r="G92" s="11">
        <v>513.54486947528392</v>
      </c>
      <c r="H92" s="57"/>
      <c r="I92" s="57"/>
      <c r="J92" s="57"/>
    </row>
    <row r="93" spans="1:10" x14ac:dyDescent="0.3">
      <c r="A93" s="38">
        <v>44652</v>
      </c>
      <c r="B93" s="10" t="s">
        <v>35</v>
      </c>
      <c r="C93" s="10" t="s">
        <v>65</v>
      </c>
      <c r="D93" s="10" t="s">
        <v>52</v>
      </c>
      <c r="E93" s="10" t="s">
        <v>32</v>
      </c>
      <c r="F93" s="11">
        <v>3194</v>
      </c>
      <c r="G93" s="11">
        <v>723.44909426991376</v>
      </c>
      <c r="H93" s="57"/>
      <c r="I93" s="57"/>
      <c r="J93" s="57"/>
    </row>
    <row r="94" spans="1:10" x14ac:dyDescent="0.3">
      <c r="A94" s="38">
        <v>44682</v>
      </c>
      <c r="B94" s="10" t="s">
        <v>37</v>
      </c>
      <c r="C94" s="10" t="s">
        <v>65</v>
      </c>
      <c r="D94" s="10" t="s">
        <v>52</v>
      </c>
      <c r="E94" s="10" t="s">
        <v>32</v>
      </c>
      <c r="F94" s="11">
        <v>2549</v>
      </c>
      <c r="G94" s="11">
        <v>305.61636603702345</v>
      </c>
      <c r="H94" s="57"/>
      <c r="I94" s="57"/>
      <c r="J94" s="57"/>
    </row>
    <row r="95" spans="1:10" x14ac:dyDescent="0.3">
      <c r="A95" s="38">
        <v>44713</v>
      </c>
      <c r="B95" s="10" t="s">
        <v>38</v>
      </c>
      <c r="C95" s="10" t="s">
        <v>65</v>
      </c>
      <c r="D95" s="10" t="s">
        <v>62</v>
      </c>
      <c r="E95" s="10" t="s">
        <v>39</v>
      </c>
      <c r="F95" s="11">
        <v>7488</v>
      </c>
      <c r="G95" s="11">
        <v>6011.2649782613025</v>
      </c>
      <c r="H95" s="57"/>
      <c r="I95" s="57"/>
      <c r="J95" s="57"/>
    </row>
    <row r="96" spans="1:10" x14ac:dyDescent="0.3">
      <c r="A96" s="38">
        <v>44743</v>
      </c>
      <c r="B96" s="10" t="s">
        <v>40</v>
      </c>
      <c r="C96" s="10" t="s">
        <v>65</v>
      </c>
      <c r="D96" s="10" t="s">
        <v>36</v>
      </c>
      <c r="E96" s="10" t="s">
        <v>39</v>
      </c>
      <c r="F96" s="11">
        <v>3861</v>
      </c>
      <c r="G96" s="11">
        <v>3461.826439013345</v>
      </c>
      <c r="H96" s="57"/>
      <c r="I96" s="57"/>
      <c r="J96" s="57"/>
    </row>
    <row r="97" spans="1:10" x14ac:dyDescent="0.3">
      <c r="A97" s="38">
        <v>44774</v>
      </c>
      <c r="B97" s="10" t="s">
        <v>42</v>
      </c>
      <c r="C97" s="10" t="s">
        <v>65</v>
      </c>
      <c r="D97" s="10" t="s">
        <v>36</v>
      </c>
      <c r="E97" s="10" t="s">
        <v>39</v>
      </c>
      <c r="F97" s="11">
        <v>7583</v>
      </c>
      <c r="G97" s="11">
        <v>3043.0874612406392</v>
      </c>
      <c r="H97" s="57"/>
      <c r="I97" s="57"/>
      <c r="J97" s="57"/>
    </row>
    <row r="98" spans="1:10" x14ac:dyDescent="0.3">
      <c r="A98" s="38">
        <v>44562</v>
      </c>
      <c r="B98" s="10" t="s">
        <v>40</v>
      </c>
      <c r="C98" s="10" t="s">
        <v>65</v>
      </c>
      <c r="D98" s="10" t="s">
        <v>36</v>
      </c>
      <c r="E98" s="10" t="s">
        <v>39</v>
      </c>
      <c r="F98" s="11">
        <v>6904</v>
      </c>
      <c r="G98" s="11">
        <v>2356.5131527678</v>
      </c>
      <c r="H98" s="57"/>
      <c r="I98" s="57"/>
      <c r="J98" s="57"/>
    </row>
    <row r="99" spans="1:10" x14ac:dyDescent="0.3">
      <c r="A99" s="38">
        <v>44593</v>
      </c>
      <c r="B99" s="10" t="s">
        <v>42</v>
      </c>
      <c r="C99" s="10" t="s">
        <v>65</v>
      </c>
      <c r="D99" s="10" t="s">
        <v>36</v>
      </c>
      <c r="E99" s="10" t="s">
        <v>39</v>
      </c>
      <c r="F99" s="11">
        <v>9611</v>
      </c>
      <c r="G99" s="11">
        <v>6308.9607166899577</v>
      </c>
      <c r="H99" s="57"/>
      <c r="I99" s="57"/>
      <c r="J99" s="57"/>
    </row>
    <row r="100" spans="1:10" x14ac:dyDescent="0.3">
      <c r="A100" s="38">
        <v>44621</v>
      </c>
      <c r="B100" s="10" t="s">
        <v>43</v>
      </c>
      <c r="C100" s="10" t="s">
        <v>65</v>
      </c>
      <c r="D100" s="10" t="s">
        <v>36</v>
      </c>
      <c r="E100" s="10" t="s">
        <v>44</v>
      </c>
      <c r="F100" s="11">
        <v>6805</v>
      </c>
      <c r="G100" s="11">
        <v>4619.6670532505095</v>
      </c>
      <c r="H100" s="57"/>
      <c r="I100" s="57"/>
      <c r="J100" s="57"/>
    </row>
    <row r="101" spans="1:10" x14ac:dyDescent="0.3">
      <c r="A101" s="38">
        <v>44652</v>
      </c>
      <c r="B101" s="10" t="s">
        <v>45</v>
      </c>
      <c r="C101" s="10" t="s">
        <v>65</v>
      </c>
      <c r="D101" s="10" t="s">
        <v>36</v>
      </c>
      <c r="E101" s="10" t="s">
        <v>44</v>
      </c>
      <c r="F101" s="11">
        <v>9280</v>
      </c>
      <c r="G101" s="11">
        <v>2503.8225448561702</v>
      </c>
      <c r="H101" s="57"/>
      <c r="I101" s="57"/>
      <c r="J101" s="57"/>
    </row>
    <row r="102" spans="1:10" x14ac:dyDescent="0.3">
      <c r="A102" s="38">
        <v>44682</v>
      </c>
      <c r="B102" s="10" t="s">
        <v>35</v>
      </c>
      <c r="C102" s="10" t="s">
        <v>65</v>
      </c>
      <c r="D102" s="10" t="s">
        <v>36</v>
      </c>
      <c r="E102" s="10" t="s">
        <v>32</v>
      </c>
      <c r="F102" s="11">
        <v>2008</v>
      </c>
      <c r="G102" s="11">
        <v>1532.2869422675299</v>
      </c>
      <c r="H102" s="57"/>
      <c r="I102" s="57"/>
      <c r="J102" s="57"/>
    </row>
    <row r="103" spans="1:10" x14ac:dyDescent="0.3">
      <c r="A103" s="38">
        <v>44713</v>
      </c>
      <c r="B103" s="10" t="s">
        <v>33</v>
      </c>
      <c r="C103" s="10" t="s">
        <v>65</v>
      </c>
      <c r="D103" s="10" t="s">
        <v>36</v>
      </c>
      <c r="E103" s="10" t="s">
        <v>32</v>
      </c>
      <c r="F103" s="11">
        <v>1540</v>
      </c>
      <c r="G103" s="11">
        <v>1523.062622535695</v>
      </c>
      <c r="H103" s="57"/>
      <c r="I103" s="57"/>
      <c r="J103" s="57"/>
    </row>
    <row r="104" spans="1:10" x14ac:dyDescent="0.3">
      <c r="A104" s="38">
        <v>44743</v>
      </c>
      <c r="B104" s="10" t="s">
        <v>34</v>
      </c>
      <c r="C104" s="10" t="s">
        <v>65</v>
      </c>
      <c r="D104" s="10" t="s">
        <v>36</v>
      </c>
      <c r="E104" s="10" t="s">
        <v>32</v>
      </c>
      <c r="F104" s="11">
        <v>2814</v>
      </c>
      <c r="G104" s="11">
        <v>1751.7168278096904</v>
      </c>
      <c r="H104" s="57"/>
      <c r="I104" s="57"/>
      <c r="J104" s="57"/>
    </row>
    <row r="105" spans="1:10" x14ac:dyDescent="0.3">
      <c r="A105" s="38">
        <v>44774</v>
      </c>
      <c r="B105" s="10" t="s">
        <v>35</v>
      </c>
      <c r="C105" s="10" t="s">
        <v>65</v>
      </c>
      <c r="D105" s="10" t="s">
        <v>62</v>
      </c>
      <c r="E105" s="10" t="s">
        <v>32</v>
      </c>
      <c r="F105" s="11">
        <v>2008</v>
      </c>
      <c r="G105" s="11">
        <v>928.06341270604355</v>
      </c>
      <c r="H105" s="57"/>
      <c r="I105" s="57"/>
      <c r="J105" s="57"/>
    </row>
    <row r="106" spans="1:10" x14ac:dyDescent="0.3">
      <c r="A106" s="38">
        <v>44562</v>
      </c>
      <c r="B106" s="10" t="s">
        <v>37</v>
      </c>
      <c r="C106" s="10" t="s">
        <v>65</v>
      </c>
      <c r="D106" s="10" t="s">
        <v>62</v>
      </c>
      <c r="E106" s="10" t="s">
        <v>32</v>
      </c>
      <c r="F106" s="11">
        <v>8627</v>
      </c>
      <c r="G106" s="11">
        <v>5394.2644585705839</v>
      </c>
      <c r="H106" s="57"/>
      <c r="I106" s="57"/>
      <c r="J106" s="57"/>
    </row>
    <row r="107" spans="1:10" x14ac:dyDescent="0.3">
      <c r="A107" s="38">
        <v>44593</v>
      </c>
      <c r="B107" s="10" t="s">
        <v>38</v>
      </c>
      <c r="C107" s="10" t="s">
        <v>65</v>
      </c>
      <c r="D107" s="10" t="s">
        <v>62</v>
      </c>
      <c r="E107" s="10" t="s">
        <v>39</v>
      </c>
      <c r="F107" s="11">
        <v>7880</v>
      </c>
      <c r="G107" s="11">
        <v>2339.0785004144755</v>
      </c>
      <c r="H107" s="57"/>
      <c r="I107" s="57"/>
      <c r="J107" s="57"/>
    </row>
    <row r="108" spans="1:10" x14ac:dyDescent="0.3">
      <c r="A108" s="38">
        <v>44621</v>
      </c>
      <c r="B108" s="10" t="s">
        <v>40</v>
      </c>
      <c r="C108" s="10" t="s">
        <v>65</v>
      </c>
      <c r="D108" s="10" t="s">
        <v>62</v>
      </c>
      <c r="E108" s="10" t="s">
        <v>39</v>
      </c>
      <c r="F108" s="11">
        <v>8187</v>
      </c>
      <c r="G108" s="11">
        <v>448.82221083576115</v>
      </c>
      <c r="H108" s="57"/>
      <c r="I108" s="57"/>
      <c r="J108" s="57"/>
    </row>
    <row r="109" spans="1:10" x14ac:dyDescent="0.3">
      <c r="A109" s="38">
        <v>44652</v>
      </c>
      <c r="B109" s="10" t="s">
        <v>42</v>
      </c>
      <c r="C109" s="10" t="s">
        <v>65</v>
      </c>
      <c r="D109" s="10" t="s">
        <v>62</v>
      </c>
      <c r="E109" s="10" t="s">
        <v>39</v>
      </c>
      <c r="F109" s="11">
        <v>1707</v>
      </c>
      <c r="G109" s="11">
        <v>1134.9446387411879</v>
      </c>
      <c r="H109" s="57"/>
      <c r="I109" s="57"/>
      <c r="J109" s="57"/>
    </row>
    <row r="110" spans="1:10" x14ac:dyDescent="0.3">
      <c r="A110" s="38">
        <v>44682</v>
      </c>
      <c r="B110" s="10" t="s">
        <v>43</v>
      </c>
      <c r="C110" s="10" t="s">
        <v>7</v>
      </c>
      <c r="D110" s="10" t="s">
        <v>31</v>
      </c>
      <c r="E110" s="10" t="s">
        <v>44</v>
      </c>
      <c r="F110" s="11">
        <v>1026</v>
      </c>
      <c r="G110" s="11">
        <v>162.86344205882739</v>
      </c>
      <c r="H110" s="57"/>
      <c r="I110" s="57"/>
      <c r="J110" s="57"/>
    </row>
    <row r="111" spans="1:10" x14ac:dyDescent="0.3">
      <c r="A111" s="38">
        <v>44713</v>
      </c>
      <c r="B111" s="10" t="s">
        <v>45</v>
      </c>
      <c r="C111" s="10" t="s">
        <v>7</v>
      </c>
      <c r="D111" s="10" t="s">
        <v>31</v>
      </c>
      <c r="E111" s="10" t="s">
        <v>44</v>
      </c>
      <c r="F111" s="11">
        <v>5850</v>
      </c>
      <c r="G111" s="11">
        <v>1995.5779005845195</v>
      </c>
      <c r="H111" s="57"/>
      <c r="I111" s="57"/>
      <c r="J111" s="57"/>
    </row>
    <row r="112" spans="1:10" x14ac:dyDescent="0.3">
      <c r="A112" s="38">
        <v>44743</v>
      </c>
      <c r="B112" s="10" t="s">
        <v>46</v>
      </c>
      <c r="C112" s="10" t="s">
        <v>7</v>
      </c>
      <c r="D112" s="10" t="s">
        <v>31</v>
      </c>
      <c r="E112" s="10" t="s">
        <v>47</v>
      </c>
      <c r="F112" s="11">
        <v>5976</v>
      </c>
      <c r="G112" s="11">
        <v>504.64402782972985</v>
      </c>
      <c r="H112" s="57"/>
      <c r="I112" s="57"/>
      <c r="J112" s="57"/>
    </row>
    <row r="113" spans="1:10" x14ac:dyDescent="0.3">
      <c r="A113" s="38">
        <v>44774</v>
      </c>
      <c r="B113" s="10" t="s">
        <v>48</v>
      </c>
      <c r="C113" s="10" t="s">
        <v>7</v>
      </c>
      <c r="D113" s="10" t="s">
        <v>31</v>
      </c>
      <c r="E113" s="10" t="s">
        <v>47</v>
      </c>
      <c r="F113" s="11">
        <v>1794</v>
      </c>
      <c r="G113" s="11">
        <v>437.23992819781569</v>
      </c>
      <c r="H113" s="57"/>
      <c r="I113" s="57"/>
      <c r="J113" s="57"/>
    </row>
    <row r="114" spans="1:10" x14ac:dyDescent="0.3">
      <c r="A114" s="38">
        <v>44562</v>
      </c>
      <c r="B114" s="10" t="s">
        <v>49</v>
      </c>
      <c r="C114" s="10" t="s">
        <v>7</v>
      </c>
      <c r="D114" s="10" t="s">
        <v>41</v>
      </c>
      <c r="E114" s="10" t="s">
        <v>47</v>
      </c>
      <c r="F114" s="11">
        <v>6218</v>
      </c>
      <c r="G114" s="11">
        <v>3046.7378874059341</v>
      </c>
      <c r="H114" s="57"/>
      <c r="I114" s="57"/>
      <c r="J114" s="57"/>
    </row>
    <row r="115" spans="1:10" x14ac:dyDescent="0.3">
      <c r="A115" s="38">
        <v>44593</v>
      </c>
      <c r="B115" s="10" t="s">
        <v>50</v>
      </c>
      <c r="C115" s="10" t="s">
        <v>7</v>
      </c>
      <c r="D115" s="10" t="s">
        <v>41</v>
      </c>
      <c r="E115" s="10" t="s">
        <v>47</v>
      </c>
      <c r="F115" s="11">
        <v>6380</v>
      </c>
      <c r="G115" s="11">
        <v>1533.0332166902058</v>
      </c>
      <c r="H115" s="57"/>
      <c r="I115" s="57"/>
      <c r="J115" s="57"/>
    </row>
    <row r="116" spans="1:10" x14ac:dyDescent="0.3">
      <c r="A116" s="38">
        <v>44621</v>
      </c>
      <c r="B116" s="10" t="s">
        <v>51</v>
      </c>
      <c r="C116" s="10" t="s">
        <v>7</v>
      </c>
      <c r="D116" s="10" t="s">
        <v>41</v>
      </c>
      <c r="E116" s="10" t="s">
        <v>53</v>
      </c>
      <c r="F116" s="11">
        <v>1524</v>
      </c>
      <c r="G116" s="11">
        <v>1428.2141542831239</v>
      </c>
      <c r="H116" s="57"/>
      <c r="I116" s="57"/>
      <c r="J116" s="57"/>
    </row>
    <row r="117" spans="1:10" x14ac:dyDescent="0.3">
      <c r="A117" s="38">
        <v>44652</v>
      </c>
      <c r="B117" s="10" t="s">
        <v>54</v>
      </c>
      <c r="C117" s="10" t="s">
        <v>7</v>
      </c>
      <c r="D117" s="10" t="s">
        <v>41</v>
      </c>
      <c r="E117" s="10" t="s">
        <v>53</v>
      </c>
      <c r="F117" s="11">
        <v>1166</v>
      </c>
      <c r="G117" s="11">
        <v>115.37975405560127</v>
      </c>
      <c r="H117" s="57"/>
      <c r="I117" s="57"/>
      <c r="J117" s="57"/>
    </row>
    <row r="118" spans="1:10" x14ac:dyDescent="0.3">
      <c r="A118" s="38">
        <v>44682</v>
      </c>
      <c r="B118" s="10" t="s">
        <v>55</v>
      </c>
      <c r="C118" s="10" t="s">
        <v>7</v>
      </c>
      <c r="D118" s="10" t="s">
        <v>41</v>
      </c>
      <c r="E118" s="10" t="s">
        <v>56</v>
      </c>
      <c r="F118" s="11">
        <v>1533</v>
      </c>
      <c r="G118" s="11">
        <v>606.01256672254056</v>
      </c>
      <c r="H118" s="57"/>
      <c r="I118" s="57"/>
      <c r="J118" s="57"/>
    </row>
    <row r="119" spans="1:10" x14ac:dyDescent="0.3">
      <c r="A119" s="38">
        <v>44713</v>
      </c>
      <c r="B119" s="10" t="s">
        <v>57</v>
      </c>
      <c r="C119" s="10" t="s">
        <v>7</v>
      </c>
      <c r="D119" s="10" t="s">
        <v>52</v>
      </c>
      <c r="E119" s="10" t="s">
        <v>56</v>
      </c>
      <c r="F119" s="11">
        <v>1295</v>
      </c>
      <c r="G119" s="11">
        <v>832.39434556169158</v>
      </c>
      <c r="H119" s="57"/>
      <c r="I119" s="57"/>
      <c r="J119" s="57"/>
    </row>
    <row r="120" spans="1:10" x14ac:dyDescent="0.3">
      <c r="A120" s="38">
        <v>44743</v>
      </c>
      <c r="B120" s="10" t="s">
        <v>58</v>
      </c>
      <c r="C120" s="10" t="s">
        <v>7</v>
      </c>
      <c r="D120" s="10" t="s">
        <v>52</v>
      </c>
      <c r="E120" s="10" t="s">
        <v>56</v>
      </c>
      <c r="F120" s="11">
        <v>3628</v>
      </c>
      <c r="G120" s="11">
        <v>1664.2167091005547</v>
      </c>
      <c r="H120" s="57"/>
      <c r="I120" s="57"/>
      <c r="J120" s="57"/>
    </row>
    <row r="121" spans="1:10" x14ac:dyDescent="0.3">
      <c r="A121" s="38">
        <v>44774</v>
      </c>
      <c r="B121" s="10" t="s">
        <v>59</v>
      </c>
      <c r="C121" s="10" t="s">
        <v>7</v>
      </c>
      <c r="D121" s="10" t="s">
        <v>52</v>
      </c>
      <c r="E121" s="10" t="s">
        <v>56</v>
      </c>
      <c r="F121" s="11">
        <v>4116</v>
      </c>
      <c r="G121" s="11">
        <v>1733.9116892386335</v>
      </c>
      <c r="H121" s="57"/>
      <c r="I121" s="57"/>
      <c r="J121" s="57"/>
    </row>
    <row r="122" spans="1:10" x14ac:dyDescent="0.3">
      <c r="A122" s="38">
        <v>44562</v>
      </c>
      <c r="B122" s="10" t="s">
        <v>54</v>
      </c>
      <c r="C122" s="10" t="s">
        <v>7</v>
      </c>
      <c r="D122" s="10" t="s">
        <v>41</v>
      </c>
      <c r="E122" s="10" t="s">
        <v>53</v>
      </c>
      <c r="F122" s="11">
        <v>6344</v>
      </c>
      <c r="G122" s="11">
        <v>2602.1216431034782</v>
      </c>
      <c r="H122" s="57"/>
      <c r="I122" s="57"/>
      <c r="J122" s="57"/>
    </row>
    <row r="123" spans="1:10" x14ac:dyDescent="0.3">
      <c r="A123" s="38">
        <v>44593</v>
      </c>
      <c r="B123" s="10" t="s">
        <v>55</v>
      </c>
      <c r="C123" s="10" t="s">
        <v>7</v>
      </c>
      <c r="D123" s="10" t="s">
        <v>41</v>
      </c>
      <c r="E123" s="10" t="s">
        <v>56</v>
      </c>
      <c r="F123" s="11">
        <v>4279</v>
      </c>
      <c r="G123" s="11">
        <v>4206.8380835080989</v>
      </c>
      <c r="H123" s="57"/>
      <c r="I123" s="57"/>
      <c r="J123" s="57"/>
    </row>
    <row r="124" spans="1:10" x14ac:dyDescent="0.3">
      <c r="A124" s="38">
        <v>44621</v>
      </c>
      <c r="B124" s="10" t="s">
        <v>57</v>
      </c>
      <c r="C124" s="10" t="s">
        <v>7</v>
      </c>
      <c r="D124" s="10" t="s">
        <v>62</v>
      </c>
      <c r="E124" s="10" t="s">
        <v>56</v>
      </c>
      <c r="F124" s="11">
        <v>3377</v>
      </c>
      <c r="G124" s="11">
        <v>2823.7667314017117</v>
      </c>
      <c r="H124" s="57"/>
      <c r="I124" s="57"/>
      <c r="J124" s="57"/>
    </row>
    <row r="125" spans="1:10" x14ac:dyDescent="0.3">
      <c r="A125" s="38">
        <v>44652</v>
      </c>
      <c r="B125" s="10" t="s">
        <v>58</v>
      </c>
      <c r="C125" s="10" t="s">
        <v>7</v>
      </c>
      <c r="D125" s="10" t="s">
        <v>62</v>
      </c>
      <c r="E125" s="10" t="s">
        <v>56</v>
      </c>
      <c r="F125" s="11">
        <v>6438</v>
      </c>
      <c r="G125" s="11">
        <v>2398.278054212652</v>
      </c>
      <c r="H125" s="57"/>
      <c r="I125" s="57"/>
      <c r="J125" s="57"/>
    </row>
    <row r="126" spans="1:10" x14ac:dyDescent="0.3">
      <c r="A126" s="38">
        <v>44682</v>
      </c>
      <c r="B126" s="10" t="s">
        <v>59</v>
      </c>
      <c r="C126" s="10" t="s">
        <v>7</v>
      </c>
      <c r="D126" s="10" t="s">
        <v>62</v>
      </c>
      <c r="E126" s="10" t="s">
        <v>56</v>
      </c>
      <c r="F126" s="11">
        <v>3638</v>
      </c>
      <c r="G126" s="11">
        <v>1054.9630689872699</v>
      </c>
      <c r="H126" s="57"/>
      <c r="I126" s="57"/>
      <c r="J126" s="57"/>
    </row>
    <row r="127" spans="1:10" x14ac:dyDescent="0.3">
      <c r="A127" s="38">
        <v>44713</v>
      </c>
      <c r="B127" s="10" t="s">
        <v>33</v>
      </c>
      <c r="C127" s="10" t="s">
        <v>7</v>
      </c>
      <c r="D127" s="10" t="s">
        <v>52</v>
      </c>
      <c r="E127" s="10" t="s">
        <v>32</v>
      </c>
      <c r="F127" s="11">
        <v>1380</v>
      </c>
      <c r="G127" s="11">
        <v>925.69658141171055</v>
      </c>
      <c r="H127" s="57"/>
      <c r="I127" s="57"/>
      <c r="J127" s="57"/>
    </row>
    <row r="128" spans="1:10" x14ac:dyDescent="0.3">
      <c r="A128" s="38">
        <v>44743</v>
      </c>
      <c r="B128" s="10" t="s">
        <v>34</v>
      </c>
      <c r="C128" s="10" t="s">
        <v>7</v>
      </c>
      <c r="D128" s="10" t="s">
        <v>52</v>
      </c>
      <c r="E128" s="10" t="s">
        <v>32</v>
      </c>
      <c r="F128" s="11">
        <v>4328</v>
      </c>
      <c r="G128" s="11">
        <v>528.85190403553895</v>
      </c>
      <c r="H128" s="57"/>
      <c r="I128" s="57"/>
      <c r="J128" s="57"/>
    </row>
    <row r="129" spans="1:10" x14ac:dyDescent="0.3">
      <c r="A129" s="38">
        <v>44774</v>
      </c>
      <c r="B129" s="10" t="s">
        <v>35</v>
      </c>
      <c r="C129" s="10" t="s">
        <v>7</v>
      </c>
      <c r="D129" s="10" t="s">
        <v>31</v>
      </c>
      <c r="E129" s="10" t="s">
        <v>32</v>
      </c>
      <c r="F129" s="11">
        <v>6057</v>
      </c>
      <c r="G129" s="11">
        <v>4505.5572305618316</v>
      </c>
      <c r="H129" s="57"/>
      <c r="I129" s="57"/>
      <c r="J129" s="57"/>
    </row>
    <row r="130" spans="1:10" x14ac:dyDescent="0.3">
      <c r="A130" s="38">
        <v>44562</v>
      </c>
      <c r="B130" s="10" t="s">
        <v>37</v>
      </c>
      <c r="C130" s="10" t="s">
        <v>7</v>
      </c>
      <c r="D130" s="10" t="s">
        <v>31</v>
      </c>
      <c r="E130" s="10" t="s">
        <v>32</v>
      </c>
      <c r="F130" s="11">
        <v>6087</v>
      </c>
      <c r="G130" s="11">
        <v>2768.0260622987826</v>
      </c>
      <c r="H130" s="57"/>
      <c r="I130" s="57"/>
      <c r="J130" s="57"/>
    </row>
    <row r="131" spans="1:10" x14ac:dyDescent="0.3">
      <c r="A131" s="38">
        <v>44593</v>
      </c>
      <c r="B131" s="10" t="s">
        <v>38</v>
      </c>
      <c r="C131" s="10" t="s">
        <v>7</v>
      </c>
      <c r="D131" s="10" t="s">
        <v>31</v>
      </c>
      <c r="E131" s="10" t="s">
        <v>39</v>
      </c>
      <c r="F131" s="11">
        <v>4221</v>
      </c>
      <c r="G131" s="11">
        <v>2375.5991134622177</v>
      </c>
      <c r="H131" s="57"/>
      <c r="I131" s="57"/>
      <c r="J131" s="57"/>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01314-74A0-46C4-A156-BE49D3707B0F}">
  <sheetPr codeName="Hoja8">
    <tabColor theme="7" tint="0.39997558519241921"/>
  </sheetPr>
  <dimension ref="B1:B10"/>
  <sheetViews>
    <sheetView topLeftCell="B1" zoomScale="160" zoomScaleNormal="160" workbookViewId="0">
      <selection activeCell="F16" sqref="F16"/>
    </sheetView>
  </sheetViews>
  <sheetFormatPr baseColWidth="10" defaultRowHeight="18.75" x14ac:dyDescent="0.3"/>
  <cols>
    <col min="1" max="1" width="14.296875" customWidth="1"/>
    <col min="2" max="2" width="28.09765625" bestFit="1" customWidth="1"/>
    <col min="3" max="3" width="3.5" customWidth="1"/>
  </cols>
  <sheetData>
    <row r="1" spans="2:2" x14ac:dyDescent="0.3">
      <c r="B1" s="13" t="s">
        <v>71</v>
      </c>
    </row>
    <row r="2" spans="2:2" x14ac:dyDescent="0.3">
      <c r="B2" t="s">
        <v>132</v>
      </c>
    </row>
    <row r="3" spans="2:2" x14ac:dyDescent="0.3">
      <c r="B3" t="s">
        <v>127</v>
      </c>
    </row>
    <row r="4" spans="2:2" x14ac:dyDescent="0.3">
      <c r="B4" t="s">
        <v>73</v>
      </c>
    </row>
    <row r="5" spans="2:2" x14ac:dyDescent="0.3">
      <c r="B5" t="s">
        <v>74</v>
      </c>
    </row>
    <row r="6" spans="2:2" x14ac:dyDescent="0.3">
      <c r="B6" t="s">
        <v>75</v>
      </c>
    </row>
    <row r="7" spans="2:2" x14ac:dyDescent="0.3">
      <c r="B7" t="s">
        <v>76</v>
      </c>
    </row>
    <row r="8" spans="2:2" x14ac:dyDescent="0.3">
      <c r="B8" t="s">
        <v>72</v>
      </c>
    </row>
    <row r="9" spans="2:2" x14ac:dyDescent="0.3">
      <c r="B9" t="s">
        <v>77</v>
      </c>
    </row>
    <row r="10" spans="2:2" x14ac:dyDescent="0.3">
      <c r="B10" t="s">
        <v>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AD9E6-8D61-4B3E-8646-F5A8483B5EC2}">
  <sheetPr codeName="Hoja13">
    <tabColor theme="9" tint="0.39997558519241921"/>
  </sheetPr>
  <dimension ref="A1:D9"/>
  <sheetViews>
    <sheetView zoomScale="140" zoomScaleNormal="140" workbookViewId="0">
      <selection activeCell="D2" sqref="D2"/>
    </sheetView>
  </sheetViews>
  <sheetFormatPr baseColWidth="10" defaultRowHeight="18.75" x14ac:dyDescent="0.3"/>
  <cols>
    <col min="1" max="1" width="9.296875" bestFit="1" customWidth="1"/>
    <col min="2" max="2" width="11.5" bestFit="1" customWidth="1"/>
    <col min="3" max="3" width="14.3984375" bestFit="1" customWidth="1"/>
  </cols>
  <sheetData>
    <row r="1" spans="1:4" x14ac:dyDescent="0.3">
      <c r="C1" s="31">
        <v>500000</v>
      </c>
      <c r="D1">
        <v>800000</v>
      </c>
    </row>
    <row r="2" spans="1:4" ht="19.5" thickBot="1" x14ac:dyDescent="0.35"/>
    <row r="3" spans="1:4" ht="19.5" thickBot="1" x14ac:dyDescent="0.35">
      <c r="A3" s="28" t="s">
        <v>0</v>
      </c>
      <c r="B3" s="29" t="s">
        <v>28</v>
      </c>
      <c r="C3" s="30" t="s">
        <v>92</v>
      </c>
    </row>
    <row r="4" spans="1:4" x14ac:dyDescent="0.3">
      <c r="A4" s="22" t="s">
        <v>2</v>
      </c>
      <c r="B4" s="25">
        <v>1500000</v>
      </c>
      <c r="C4" s="31">
        <f>$C$1</f>
        <v>500000</v>
      </c>
      <c r="D4">
        <f>$D$1</f>
        <v>800000</v>
      </c>
    </row>
    <row r="5" spans="1:4" x14ac:dyDescent="0.3">
      <c r="A5" s="23" t="s">
        <v>90</v>
      </c>
      <c r="B5" s="26">
        <v>900000</v>
      </c>
      <c r="C5" s="31">
        <f t="shared" ref="C5:C9" si="0">$C$1</f>
        <v>500000</v>
      </c>
      <c r="D5">
        <f t="shared" ref="D5:D9" si="1">$D$1</f>
        <v>800000</v>
      </c>
    </row>
    <row r="6" spans="1:4" x14ac:dyDescent="0.3">
      <c r="A6" s="23" t="s">
        <v>4</v>
      </c>
      <c r="B6" s="26">
        <v>1200000</v>
      </c>
      <c r="C6" s="31">
        <f t="shared" si="0"/>
        <v>500000</v>
      </c>
      <c r="D6">
        <f t="shared" si="1"/>
        <v>800000</v>
      </c>
    </row>
    <row r="7" spans="1:4" x14ac:dyDescent="0.3">
      <c r="A7" s="23" t="s">
        <v>69</v>
      </c>
      <c r="B7" s="26">
        <v>1500000</v>
      </c>
      <c r="C7" s="31">
        <f t="shared" si="0"/>
        <v>500000</v>
      </c>
      <c r="D7">
        <f t="shared" si="1"/>
        <v>800000</v>
      </c>
    </row>
    <row r="8" spans="1:4" x14ac:dyDescent="0.3">
      <c r="A8" s="23" t="s">
        <v>91</v>
      </c>
      <c r="B8" s="26">
        <v>850000</v>
      </c>
      <c r="C8" s="31">
        <f t="shared" si="0"/>
        <v>500000</v>
      </c>
      <c r="D8">
        <f t="shared" si="1"/>
        <v>800000</v>
      </c>
    </row>
    <row r="9" spans="1:4" ht="19.5" thickBot="1" x14ac:dyDescent="0.35">
      <c r="A9" s="24" t="s">
        <v>6</v>
      </c>
      <c r="B9" s="27">
        <v>750000</v>
      </c>
      <c r="C9" s="31">
        <f t="shared" si="0"/>
        <v>500000</v>
      </c>
      <c r="D9">
        <f t="shared" si="1"/>
        <v>800000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53F0D-E7F1-4650-B04F-4D0FE2248E02}">
  <sheetPr codeName="Hoja18">
    <tabColor theme="7" tint="0.39997558519241921"/>
  </sheetPr>
  <dimension ref="A1:B7"/>
  <sheetViews>
    <sheetView zoomScale="150" zoomScaleNormal="150" workbookViewId="0">
      <selection activeCell="G6" sqref="G6"/>
    </sheetView>
  </sheetViews>
  <sheetFormatPr baseColWidth="10" defaultColWidth="11.19921875" defaultRowHeight="18.75" x14ac:dyDescent="0.3"/>
  <cols>
    <col min="1" max="3" width="11.19921875" style="8"/>
    <col min="4" max="4" width="4.69921875" style="8" customWidth="1"/>
    <col min="5" max="16384" width="11.19921875" style="8"/>
  </cols>
  <sheetData>
    <row r="1" spans="1:2" x14ac:dyDescent="0.3">
      <c r="A1" s="45" t="s">
        <v>115</v>
      </c>
      <c r="B1" s="45" t="s">
        <v>28</v>
      </c>
    </row>
    <row r="2" spans="1:2" x14ac:dyDescent="0.3">
      <c r="A2" s="43" t="s">
        <v>66</v>
      </c>
      <c r="B2" s="44">
        <v>80000</v>
      </c>
    </row>
    <row r="3" spans="1:2" x14ac:dyDescent="0.3">
      <c r="A3" s="43" t="s">
        <v>67</v>
      </c>
      <c r="B3" s="44">
        <v>60000</v>
      </c>
    </row>
    <row r="4" spans="1:2" x14ac:dyDescent="0.3">
      <c r="A4" s="43" t="s">
        <v>68</v>
      </c>
      <c r="B4" s="44">
        <v>2500</v>
      </c>
    </row>
    <row r="5" spans="1:2" x14ac:dyDescent="0.3">
      <c r="A5" s="43" t="s">
        <v>116</v>
      </c>
      <c r="B5" s="44">
        <v>25000</v>
      </c>
    </row>
    <row r="6" spans="1:2" x14ac:dyDescent="0.3">
      <c r="A6" s="43" t="s">
        <v>117</v>
      </c>
      <c r="B6" s="44">
        <v>58000</v>
      </c>
    </row>
    <row r="7" spans="1:2" x14ac:dyDescent="0.3">
      <c r="A7" s="43" t="s">
        <v>118</v>
      </c>
      <c r="B7" s="44">
        <v>50000</v>
      </c>
    </row>
  </sheetData>
  <phoneticPr fontId="10"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6F23A-E49B-4CC1-A4B7-7CBCFAD05741}">
  <sheetPr codeName="Hoja19">
    <tabColor theme="7" tint="0.39997558519241921"/>
  </sheetPr>
  <dimension ref="A1:E17"/>
  <sheetViews>
    <sheetView zoomScale="130" zoomScaleNormal="130" workbookViewId="0">
      <selection activeCell="C2" sqref="C2"/>
    </sheetView>
  </sheetViews>
  <sheetFormatPr baseColWidth="10" defaultRowHeight="18.75" x14ac:dyDescent="0.3"/>
  <cols>
    <col min="1" max="1" width="15.5" bestFit="1" customWidth="1"/>
    <col min="3" max="3" width="22.5" customWidth="1"/>
  </cols>
  <sheetData>
    <row r="1" spans="1:5" ht="19.5" thickBot="1" x14ac:dyDescent="0.35">
      <c r="A1" s="39" t="s">
        <v>96</v>
      </c>
      <c r="C1" s="42" t="s">
        <v>97</v>
      </c>
    </row>
    <row r="2" spans="1:5" ht="19.5" thickBot="1" x14ac:dyDescent="0.35">
      <c r="A2" s="39" t="s">
        <v>98</v>
      </c>
      <c r="C2" s="40"/>
    </row>
    <row r="3" spans="1:5" x14ac:dyDescent="0.3">
      <c r="A3" s="39" t="s">
        <v>99</v>
      </c>
    </row>
    <row r="4" spans="1:5" x14ac:dyDescent="0.3">
      <c r="A4" s="39" t="s">
        <v>100</v>
      </c>
    </row>
    <row r="5" spans="1:5" x14ac:dyDescent="0.3">
      <c r="A5" s="39" t="s">
        <v>101</v>
      </c>
      <c r="C5" t="s">
        <v>114</v>
      </c>
    </row>
    <row r="6" spans="1:5" x14ac:dyDescent="0.3">
      <c r="A6" s="39" t="s">
        <v>102</v>
      </c>
      <c r="C6" t="s">
        <v>114</v>
      </c>
    </row>
    <row r="7" spans="1:5" x14ac:dyDescent="0.3">
      <c r="A7" s="39" t="s">
        <v>103</v>
      </c>
      <c r="C7" t="s">
        <v>114</v>
      </c>
      <c r="E7" t="s">
        <v>114</v>
      </c>
    </row>
    <row r="8" spans="1:5" x14ac:dyDescent="0.3">
      <c r="A8" s="39" t="s">
        <v>104</v>
      </c>
      <c r="C8" t="s">
        <v>114</v>
      </c>
      <c r="E8" t="s">
        <v>114</v>
      </c>
    </row>
    <row r="9" spans="1:5" x14ac:dyDescent="0.3">
      <c r="A9" s="39" t="s">
        <v>105</v>
      </c>
      <c r="C9" t="s">
        <v>114</v>
      </c>
      <c r="E9" t="s">
        <v>114</v>
      </c>
    </row>
    <row r="10" spans="1:5" x14ac:dyDescent="0.3">
      <c r="A10" s="39" t="s">
        <v>106</v>
      </c>
      <c r="C10" t="s">
        <v>114</v>
      </c>
      <c r="E10" t="s">
        <v>114</v>
      </c>
    </row>
    <row r="11" spans="1:5" x14ac:dyDescent="0.3">
      <c r="A11" s="39" t="s">
        <v>107</v>
      </c>
      <c r="C11" t="s">
        <v>114</v>
      </c>
      <c r="E11" t="s">
        <v>114</v>
      </c>
    </row>
    <row r="12" spans="1:5" x14ac:dyDescent="0.3">
      <c r="A12" s="39" t="s">
        <v>108</v>
      </c>
      <c r="E12" t="s">
        <v>114</v>
      </c>
    </row>
    <row r="13" spans="1:5" x14ac:dyDescent="0.3">
      <c r="A13" s="39" t="s">
        <v>109</v>
      </c>
      <c r="E13" t="s">
        <v>114</v>
      </c>
    </row>
    <row r="14" spans="1:5" x14ac:dyDescent="0.3">
      <c r="A14" s="39" t="s">
        <v>110</v>
      </c>
      <c r="E14" t="s">
        <v>114</v>
      </c>
    </row>
    <row r="15" spans="1:5" x14ac:dyDescent="0.3">
      <c r="A15" s="39" t="s">
        <v>111</v>
      </c>
    </row>
    <row r="16" spans="1:5" x14ac:dyDescent="0.3">
      <c r="A16" s="39" t="s">
        <v>112</v>
      </c>
    </row>
    <row r="17" spans="1:1" x14ac:dyDescent="0.3">
      <c r="A17" s="41" t="s">
        <v>113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B5430-AD62-42DD-9A47-7506715BB088}">
  <sheetPr codeName="Hoja24"/>
  <dimension ref="A1:G4"/>
  <sheetViews>
    <sheetView showGridLines="0" zoomScale="140" zoomScaleNormal="140" workbookViewId="0">
      <selection activeCell="H1" sqref="H1:H1048576"/>
    </sheetView>
  </sheetViews>
  <sheetFormatPr baseColWidth="10" defaultColWidth="11.19921875" defaultRowHeight="15" x14ac:dyDescent="0.25"/>
  <cols>
    <col min="1" max="1" width="13.8984375" style="1" customWidth="1"/>
    <col min="2" max="16384" width="11.19921875" style="1"/>
  </cols>
  <sheetData>
    <row r="1" spans="1:7" x14ac:dyDescent="0.25">
      <c r="A1" s="88"/>
      <c r="B1" s="89" t="s">
        <v>66</v>
      </c>
      <c r="C1" s="89" t="s">
        <v>67</v>
      </c>
      <c r="D1" s="89" t="s">
        <v>68</v>
      </c>
      <c r="E1" s="89" t="s">
        <v>116</v>
      </c>
      <c r="F1" s="89" t="s">
        <v>117</v>
      </c>
      <c r="G1" s="89" t="s">
        <v>118</v>
      </c>
    </row>
    <row r="2" spans="1:7" x14ac:dyDescent="0.25">
      <c r="A2" s="90" t="s">
        <v>119</v>
      </c>
      <c r="B2" s="91">
        <v>1000</v>
      </c>
      <c r="C2" s="91">
        <v>2500</v>
      </c>
      <c r="D2" s="91">
        <v>3500</v>
      </c>
      <c r="E2" s="91">
        <v>2500</v>
      </c>
      <c r="F2" s="91">
        <v>5000</v>
      </c>
      <c r="G2" s="91">
        <v>4500</v>
      </c>
    </row>
    <row r="3" spans="1:7" x14ac:dyDescent="0.25">
      <c r="A3" s="90" t="s">
        <v>120</v>
      </c>
      <c r="B3" s="91">
        <v>5000</v>
      </c>
      <c r="C3" s="91">
        <v>4500</v>
      </c>
      <c r="D3" s="91">
        <v>7000</v>
      </c>
      <c r="E3" s="91">
        <v>5000</v>
      </c>
      <c r="F3" s="91">
        <v>2000</v>
      </c>
      <c r="G3" s="91">
        <v>8000</v>
      </c>
    </row>
    <row r="4" spans="1:7" x14ac:dyDescent="0.25">
      <c r="A4" s="90" t="s">
        <v>121</v>
      </c>
      <c r="B4" s="91">
        <v>10000</v>
      </c>
      <c r="C4" s="91">
        <v>12000</v>
      </c>
      <c r="D4" s="91">
        <v>15000</v>
      </c>
      <c r="E4" s="91">
        <v>12500</v>
      </c>
      <c r="F4" s="91">
        <v>11000</v>
      </c>
      <c r="G4" s="91">
        <v>15500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23DE5-40F2-4A8F-BF9C-59E14CB7C2E1}">
  <sheetPr codeName="Hoja28"/>
  <dimension ref="A1:E8"/>
  <sheetViews>
    <sheetView showGridLines="0" zoomScale="160" zoomScaleNormal="160" workbookViewId="0">
      <selection activeCell="D11" sqref="D11"/>
    </sheetView>
  </sheetViews>
  <sheetFormatPr baseColWidth="10" defaultColWidth="11.19921875" defaultRowHeight="15" x14ac:dyDescent="0.25"/>
  <cols>
    <col min="1" max="1" width="12.09765625" style="1" customWidth="1"/>
    <col min="2" max="16384" width="11.19921875" style="1"/>
  </cols>
  <sheetData>
    <row r="1" spans="1:5" ht="15.75" thickBot="1" x14ac:dyDescent="0.3">
      <c r="A1" s="92" t="s">
        <v>133</v>
      </c>
      <c r="B1" s="93"/>
      <c r="D1" s="94" t="s">
        <v>134</v>
      </c>
      <c r="E1" s="95"/>
    </row>
    <row r="2" spans="1:5" x14ac:dyDescent="0.25">
      <c r="A2" s="80" t="s">
        <v>135</v>
      </c>
      <c r="B2" s="81">
        <v>20</v>
      </c>
      <c r="D2" s="80" t="s">
        <v>136</v>
      </c>
      <c r="E2" s="81">
        <f>B7</f>
        <v>90</v>
      </c>
    </row>
    <row r="3" spans="1:5" x14ac:dyDescent="0.25">
      <c r="A3" s="80" t="s">
        <v>137</v>
      </c>
      <c r="B3" s="81">
        <v>60</v>
      </c>
      <c r="D3" s="80" t="s">
        <v>138</v>
      </c>
      <c r="E3" s="81">
        <v>2</v>
      </c>
    </row>
    <row r="4" spans="1:5" ht="15.75" thickBot="1" x14ac:dyDescent="0.3">
      <c r="A4" s="80" t="s">
        <v>139</v>
      </c>
      <c r="B4" s="81">
        <v>20</v>
      </c>
      <c r="D4" s="82" t="s">
        <v>140</v>
      </c>
      <c r="E4" s="83">
        <f>SUM(B2:B5)-E2-E3</f>
        <v>108</v>
      </c>
    </row>
    <row r="5" spans="1:5" ht="15.75" thickBot="1" x14ac:dyDescent="0.3">
      <c r="A5" s="82" t="s">
        <v>140</v>
      </c>
      <c r="B5" s="83">
        <v>100</v>
      </c>
      <c r="D5" s="84"/>
    </row>
    <row r="6" spans="1:5" ht="15.75" thickBot="1" x14ac:dyDescent="0.3">
      <c r="B6" s="84"/>
      <c r="D6" s="84"/>
    </row>
    <row r="7" spans="1:5" ht="15.75" thickBot="1" x14ac:dyDescent="0.3">
      <c r="A7" s="85" t="s">
        <v>141</v>
      </c>
      <c r="B7" s="86">
        <v>90</v>
      </c>
      <c r="D7" s="84"/>
    </row>
    <row r="8" spans="1:5" x14ac:dyDescent="0.25">
      <c r="B8" s="87" t="str">
        <f>B7&amp;"%"</f>
        <v>90%</v>
      </c>
    </row>
  </sheetData>
  <mergeCells count="2">
    <mergeCell ref="A1:B1"/>
    <mergeCell ref="D1:E1"/>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BC30E-5E2C-487B-A2EF-15A9426DA2A8}">
  <dimension ref="A1:P21"/>
  <sheetViews>
    <sheetView showGridLines="0" zoomScale="120" zoomScaleNormal="120" workbookViewId="0">
      <selection activeCell="D10" sqref="D10"/>
    </sheetView>
  </sheetViews>
  <sheetFormatPr baseColWidth="10" defaultRowHeight="15" x14ac:dyDescent="0.25"/>
  <cols>
    <col min="1" max="1" width="6.5" style="1" customWidth="1"/>
    <col min="2" max="2" width="11.296875" style="1" customWidth="1"/>
    <col min="3" max="3" width="24.8984375" style="1" customWidth="1"/>
    <col min="4" max="4" width="11.19921875" style="1"/>
    <col min="5" max="16" width="6.3984375" style="1" customWidth="1"/>
    <col min="17" max="16384" width="11.19921875" style="1"/>
  </cols>
  <sheetData>
    <row r="1" spans="1:16" ht="72" customHeight="1" x14ac:dyDescent="0.25">
      <c r="A1" s="1" t="e" vm="1">
        <v>#VALUE!</v>
      </c>
      <c r="B1" s="96" t="s">
        <v>144</v>
      </c>
      <c r="C1" s="96"/>
      <c r="D1" s="97"/>
      <c r="E1" s="97"/>
      <c r="F1" s="97"/>
      <c r="G1" s="97"/>
      <c r="H1" s="97"/>
      <c r="I1" s="97"/>
    </row>
    <row r="3" spans="1:16" x14ac:dyDescent="0.25">
      <c r="B3" s="98" t="s">
        <v>145</v>
      </c>
      <c r="C3" s="98" t="s">
        <v>146</v>
      </c>
      <c r="E3" s="99"/>
      <c r="F3" s="99"/>
      <c r="G3" s="99"/>
      <c r="H3" s="99"/>
      <c r="I3" s="99"/>
      <c r="J3" s="99"/>
      <c r="K3" s="99"/>
      <c r="L3" s="99"/>
      <c r="M3" s="99"/>
      <c r="N3" s="99"/>
      <c r="O3" s="99"/>
      <c r="P3" s="99"/>
    </row>
    <row r="4" spans="1:16" x14ac:dyDescent="0.25">
      <c r="B4" s="100" t="s">
        <v>147</v>
      </c>
      <c r="C4" s="88" t="s">
        <v>148</v>
      </c>
      <c r="E4" s="99"/>
      <c r="F4" s="99"/>
      <c r="G4" s="99"/>
      <c r="H4" s="99"/>
      <c r="I4" s="99"/>
      <c r="J4" s="99"/>
      <c r="K4" s="99"/>
      <c r="L4" s="99"/>
      <c r="M4" s="99"/>
      <c r="N4" s="99"/>
      <c r="O4" s="99"/>
      <c r="P4" s="99"/>
    </row>
    <row r="5" spans="1:16" x14ac:dyDescent="0.25">
      <c r="B5" s="100" t="s">
        <v>149</v>
      </c>
      <c r="C5" s="88" t="s">
        <v>150</v>
      </c>
      <c r="E5" s="99"/>
      <c r="F5" s="99"/>
      <c r="G5" s="99"/>
      <c r="H5" s="99"/>
      <c r="I5" s="99"/>
      <c r="J5" s="99"/>
      <c r="K5" s="99"/>
      <c r="L5" s="99"/>
      <c r="M5" s="99"/>
      <c r="N5" s="99"/>
      <c r="O5" s="99"/>
      <c r="P5" s="99"/>
    </row>
    <row r="6" spans="1:16" x14ac:dyDescent="0.25">
      <c r="B6" s="100" t="s">
        <v>151</v>
      </c>
      <c r="C6" s="88" t="s">
        <v>152</v>
      </c>
      <c r="E6" s="99"/>
      <c r="F6" s="99"/>
      <c r="G6" s="99"/>
      <c r="H6" s="99"/>
      <c r="I6" s="99"/>
      <c r="J6" s="99"/>
      <c r="K6" s="99"/>
      <c r="L6" s="99"/>
      <c r="M6" s="99"/>
      <c r="N6" s="99"/>
      <c r="O6" s="99"/>
      <c r="P6" s="99"/>
    </row>
    <row r="7" spans="1:16" x14ac:dyDescent="0.25">
      <c r="B7" s="100" t="s">
        <v>153</v>
      </c>
      <c r="C7" s="88" t="s">
        <v>154</v>
      </c>
      <c r="E7" s="99"/>
      <c r="F7" s="99"/>
      <c r="G7" s="99"/>
      <c r="H7" s="99"/>
      <c r="I7" s="99"/>
      <c r="J7" s="99"/>
      <c r="K7" s="99"/>
      <c r="L7" s="99"/>
      <c r="M7" s="99"/>
      <c r="N7" s="99"/>
      <c r="O7" s="99"/>
      <c r="P7" s="99"/>
    </row>
    <row r="8" spans="1:16" x14ac:dyDescent="0.25">
      <c r="E8" s="99"/>
      <c r="F8" s="99"/>
      <c r="G8" s="99"/>
      <c r="H8" s="99"/>
      <c r="I8" s="99"/>
      <c r="J8" s="99"/>
      <c r="K8" s="99"/>
      <c r="L8" s="99"/>
      <c r="M8" s="99"/>
      <c r="N8" s="99"/>
      <c r="O8" s="99"/>
      <c r="P8" s="99"/>
    </row>
    <row r="9" spans="1:16" x14ac:dyDescent="0.25">
      <c r="E9" s="99"/>
      <c r="F9" s="99"/>
      <c r="G9" s="99"/>
      <c r="H9" s="99"/>
      <c r="I9" s="99"/>
      <c r="J9" s="99"/>
      <c r="K9" s="99"/>
      <c r="L9" s="99"/>
      <c r="M9" s="99"/>
      <c r="N9" s="99"/>
      <c r="O9" s="99"/>
      <c r="P9" s="99"/>
    </row>
    <row r="10" spans="1:16" x14ac:dyDescent="0.25">
      <c r="B10" s="98" t="s">
        <v>145</v>
      </c>
      <c r="C10" s="98" t="s">
        <v>146</v>
      </c>
      <c r="E10" s="99"/>
      <c r="F10" s="99"/>
      <c r="G10" s="99"/>
      <c r="H10" s="99"/>
      <c r="I10" s="99"/>
      <c r="J10" s="99"/>
      <c r="K10" s="99"/>
      <c r="L10" s="99"/>
      <c r="M10" s="99"/>
      <c r="N10" s="99"/>
      <c r="O10" s="99"/>
      <c r="P10" s="99"/>
    </row>
    <row r="11" spans="1:16" x14ac:dyDescent="0.25">
      <c r="B11" s="100" t="s">
        <v>147</v>
      </c>
      <c r="C11" s="88" t="s">
        <v>155</v>
      </c>
      <c r="E11" s="99"/>
      <c r="F11" s="99"/>
      <c r="G11" s="99"/>
      <c r="H11" s="99"/>
      <c r="I11" s="99"/>
      <c r="J11" s="99"/>
      <c r="K11" s="99"/>
      <c r="L11" s="99"/>
      <c r="M11" s="99"/>
      <c r="N11" s="99"/>
      <c r="O11" s="99"/>
      <c r="P11" s="99"/>
    </row>
    <row r="12" spans="1:16" x14ac:dyDescent="0.25">
      <c r="B12" s="100" t="s">
        <v>149</v>
      </c>
      <c r="C12" s="88" t="s">
        <v>156</v>
      </c>
      <c r="E12" s="99"/>
      <c r="F12" s="99"/>
      <c r="G12" s="99"/>
      <c r="H12" s="99"/>
      <c r="I12" s="99"/>
      <c r="J12" s="99"/>
      <c r="K12" s="99"/>
      <c r="L12" s="99"/>
      <c r="M12" s="99"/>
      <c r="N12" s="99"/>
      <c r="O12" s="99"/>
      <c r="P12" s="99"/>
    </row>
    <row r="13" spans="1:16" x14ac:dyDescent="0.25">
      <c r="B13" s="100" t="s">
        <v>151</v>
      </c>
      <c r="C13" s="88" t="s">
        <v>157</v>
      </c>
      <c r="E13" s="99"/>
      <c r="F13" s="99"/>
      <c r="G13" s="99"/>
      <c r="H13" s="99"/>
      <c r="I13" s="99"/>
      <c r="J13" s="99"/>
      <c r="K13" s="99"/>
      <c r="L13" s="99"/>
      <c r="M13" s="99"/>
      <c r="N13" s="99"/>
      <c r="O13" s="99"/>
      <c r="P13" s="99"/>
    </row>
    <row r="14" spans="1:16" x14ac:dyDescent="0.25">
      <c r="B14" s="100" t="s">
        <v>153</v>
      </c>
      <c r="C14" s="88" t="s">
        <v>158</v>
      </c>
      <c r="E14" s="99"/>
      <c r="F14" s="99"/>
      <c r="G14" s="99"/>
      <c r="H14" s="99"/>
      <c r="I14" s="99"/>
      <c r="J14" s="99"/>
      <c r="K14" s="99"/>
      <c r="L14" s="99"/>
      <c r="M14" s="99"/>
      <c r="N14" s="99"/>
      <c r="O14" s="99"/>
      <c r="P14" s="99"/>
    </row>
    <row r="15" spans="1:16" x14ac:dyDescent="0.25">
      <c r="B15" s="100" t="s">
        <v>159</v>
      </c>
      <c r="C15" s="88" t="s">
        <v>160</v>
      </c>
      <c r="E15" s="99"/>
      <c r="F15" s="99"/>
      <c r="G15" s="99"/>
      <c r="H15" s="99"/>
      <c r="I15" s="99"/>
      <c r="J15" s="99"/>
      <c r="K15" s="99"/>
      <c r="L15" s="99"/>
      <c r="M15" s="99"/>
      <c r="N15" s="99"/>
      <c r="O15" s="99"/>
      <c r="P15" s="99"/>
    </row>
    <row r="16" spans="1:16" x14ac:dyDescent="0.25">
      <c r="E16" s="99"/>
      <c r="F16" s="99"/>
      <c r="G16" s="99"/>
      <c r="H16" s="99"/>
      <c r="I16" s="99"/>
      <c r="J16" s="99"/>
      <c r="K16" s="99"/>
      <c r="L16" s="99"/>
      <c r="M16" s="99"/>
      <c r="N16" s="99"/>
      <c r="O16" s="99"/>
      <c r="P16" s="99"/>
    </row>
    <row r="17" spans="5:16" x14ac:dyDescent="0.25">
      <c r="E17" s="99"/>
      <c r="F17" s="99"/>
      <c r="G17" s="99"/>
      <c r="H17" s="99"/>
      <c r="I17" s="99"/>
      <c r="J17" s="99"/>
      <c r="K17" s="99"/>
      <c r="L17" s="99"/>
      <c r="M17" s="99"/>
      <c r="N17" s="99"/>
      <c r="O17" s="99"/>
      <c r="P17" s="99"/>
    </row>
    <row r="18" spans="5:16" x14ac:dyDescent="0.25">
      <c r="E18" s="99"/>
      <c r="F18" s="99"/>
      <c r="G18" s="99"/>
      <c r="H18" s="99"/>
      <c r="I18" s="99"/>
      <c r="J18" s="99"/>
      <c r="K18" s="99"/>
      <c r="L18" s="99"/>
      <c r="M18" s="99"/>
      <c r="N18" s="99"/>
      <c r="O18" s="99"/>
      <c r="P18" s="99"/>
    </row>
    <row r="19" spans="5:16" x14ac:dyDescent="0.25">
      <c r="E19" s="99"/>
      <c r="F19" s="99"/>
      <c r="G19" s="99"/>
      <c r="H19" s="99"/>
      <c r="I19" s="99"/>
      <c r="J19" s="99"/>
      <c r="K19" s="99"/>
      <c r="L19" s="99"/>
      <c r="M19" s="99"/>
      <c r="N19" s="99"/>
      <c r="O19" s="99"/>
      <c r="P19" s="99"/>
    </row>
    <row r="20" spans="5:16" x14ac:dyDescent="0.25">
      <c r="E20" s="99"/>
      <c r="F20" s="99"/>
      <c r="G20" s="99"/>
      <c r="H20" s="99"/>
      <c r="I20" s="99"/>
      <c r="J20" s="99"/>
      <c r="K20" s="99"/>
      <c r="L20" s="99"/>
      <c r="M20" s="99"/>
      <c r="N20" s="99"/>
      <c r="O20" s="99"/>
      <c r="P20" s="99"/>
    </row>
    <row r="21" spans="5:16" x14ac:dyDescent="0.25">
      <c r="E21" s="99"/>
      <c r="F21" s="99"/>
      <c r="G21" s="99"/>
      <c r="H21" s="99"/>
      <c r="I21" s="99"/>
      <c r="J21" s="99"/>
      <c r="K21" s="99"/>
      <c r="L21" s="99"/>
      <c r="M21" s="99"/>
      <c r="N21" s="99"/>
      <c r="O21" s="99"/>
      <c r="P21" s="99"/>
    </row>
  </sheetData>
  <mergeCells count="1">
    <mergeCell ref="E3:P2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71ABF-2D92-4AA6-80F5-F98C5D7B5BB1}">
  <dimension ref="A1:O21"/>
  <sheetViews>
    <sheetView showGridLines="0" zoomScale="120" zoomScaleNormal="120" workbookViewId="0">
      <selection activeCell="D7" sqref="D7"/>
    </sheetView>
  </sheetViews>
  <sheetFormatPr baseColWidth="10" defaultRowHeight="15" x14ac:dyDescent="0.25"/>
  <cols>
    <col min="1" max="1" width="6.5" style="1" customWidth="1"/>
    <col min="2" max="2" width="11.296875" style="1" customWidth="1"/>
    <col min="3" max="3" width="65.296875" style="1" customWidth="1"/>
    <col min="4" max="4" width="11.19921875" style="1"/>
    <col min="5" max="5" width="44.19921875" style="1" customWidth="1"/>
    <col min="6" max="15" width="6.3984375" style="1" customWidth="1"/>
    <col min="16" max="16384" width="11.19921875" style="1"/>
  </cols>
  <sheetData>
    <row r="1" spans="1:15" ht="72" customHeight="1" x14ac:dyDescent="0.25">
      <c r="A1" s="1" t="e" vm="1">
        <v>#VALUE!</v>
      </c>
      <c r="B1" s="96" t="s">
        <v>144</v>
      </c>
      <c r="C1" s="96"/>
      <c r="D1" s="97"/>
      <c r="E1" s="97"/>
      <c r="F1" s="97"/>
      <c r="G1" s="97"/>
      <c r="H1" s="97"/>
    </row>
    <row r="3" spans="1:15" ht="14.45" customHeight="1" x14ac:dyDescent="0.25">
      <c r="B3" s="101" t="s">
        <v>145</v>
      </c>
      <c r="C3" s="102"/>
      <c r="E3" s="103" t="s">
        <v>161</v>
      </c>
      <c r="F3" s="104"/>
      <c r="G3" s="104"/>
      <c r="H3" s="104"/>
      <c r="I3" s="104"/>
      <c r="J3" s="104"/>
      <c r="K3" s="104"/>
      <c r="L3" s="104"/>
      <c r="M3" s="104"/>
      <c r="N3" s="104"/>
      <c r="O3" s="104"/>
    </row>
    <row r="4" spans="1:15" ht="72" customHeight="1" x14ac:dyDescent="0.25">
      <c r="B4" s="105" t="s">
        <v>162</v>
      </c>
      <c r="C4" s="106"/>
      <c r="E4" s="107"/>
      <c r="F4" s="104"/>
      <c r="G4" s="104"/>
      <c r="H4" s="104"/>
      <c r="I4" s="104"/>
      <c r="J4" s="104"/>
      <c r="K4" s="104"/>
      <c r="L4" s="104"/>
      <c r="M4" s="104"/>
      <c r="N4" s="104"/>
      <c r="O4" s="104"/>
    </row>
    <row r="5" spans="1:15" ht="57.75" customHeight="1" x14ac:dyDescent="0.25">
      <c r="B5" s="108"/>
      <c r="C5" s="109"/>
      <c r="E5" s="107"/>
      <c r="F5" s="104"/>
      <c r="G5" s="104"/>
      <c r="H5" s="104"/>
      <c r="I5" s="104"/>
      <c r="J5" s="104"/>
      <c r="K5" s="104"/>
      <c r="L5" s="104"/>
      <c r="M5" s="104"/>
      <c r="N5" s="104"/>
      <c r="O5" s="104"/>
    </row>
    <row r="6" spans="1:15" ht="44.25" customHeight="1" x14ac:dyDescent="0.25">
      <c r="B6" s="108"/>
      <c r="C6" s="109"/>
      <c r="E6" s="107"/>
      <c r="F6" s="104"/>
      <c r="G6" s="104"/>
      <c r="H6" s="104"/>
      <c r="I6" s="104"/>
      <c r="J6" s="104"/>
      <c r="K6" s="104"/>
      <c r="L6" s="104"/>
      <c r="M6" s="104"/>
      <c r="N6" s="104"/>
      <c r="O6" s="104"/>
    </row>
    <row r="7" spans="1:15" ht="44.45" customHeight="1" x14ac:dyDescent="0.25">
      <c r="B7" s="110"/>
      <c r="C7" s="111"/>
      <c r="E7" s="104"/>
      <c r="F7" s="104"/>
      <c r="G7" s="104"/>
      <c r="H7" s="104"/>
      <c r="I7" s="104"/>
      <c r="J7" s="104"/>
      <c r="K7" s="104"/>
      <c r="L7" s="104"/>
      <c r="M7" s="104"/>
      <c r="N7" s="104"/>
      <c r="O7" s="104"/>
    </row>
    <row r="8" spans="1:15" x14ac:dyDescent="0.25">
      <c r="E8" s="104"/>
      <c r="F8" s="104"/>
      <c r="G8" s="104"/>
      <c r="H8" s="104"/>
      <c r="I8" s="104"/>
      <c r="J8" s="104"/>
      <c r="K8" s="104"/>
      <c r="L8" s="104"/>
      <c r="M8" s="104"/>
      <c r="N8" s="104"/>
      <c r="O8" s="104"/>
    </row>
    <row r="9" spans="1:15" x14ac:dyDescent="0.25">
      <c r="E9" s="104"/>
      <c r="F9" s="104"/>
      <c r="G9" s="104"/>
      <c r="H9" s="104"/>
      <c r="I9" s="104"/>
      <c r="J9" s="104"/>
      <c r="K9" s="104"/>
      <c r="L9" s="104"/>
      <c r="M9" s="104"/>
      <c r="N9" s="104"/>
      <c r="O9" s="104"/>
    </row>
    <row r="10" spans="1:15" x14ac:dyDescent="0.25">
      <c r="B10" s="101" t="s">
        <v>145</v>
      </c>
      <c r="C10" s="102"/>
      <c r="E10" s="103" t="s">
        <v>163</v>
      </c>
      <c r="F10" s="104"/>
      <c r="G10" s="104"/>
      <c r="H10" s="104"/>
      <c r="I10" s="104"/>
      <c r="J10" s="104"/>
      <c r="K10" s="104"/>
      <c r="L10" s="104"/>
      <c r="M10" s="104"/>
      <c r="N10" s="104"/>
      <c r="O10" s="104"/>
    </row>
    <row r="11" spans="1:15" ht="27" customHeight="1" x14ac:dyDescent="0.25">
      <c r="B11" s="112" t="s">
        <v>164</v>
      </c>
      <c r="C11" s="106"/>
      <c r="E11" s="113"/>
      <c r="F11" s="104"/>
      <c r="G11" s="104"/>
      <c r="H11" s="104"/>
      <c r="I11" s="104"/>
      <c r="J11" s="104"/>
      <c r="K11" s="104"/>
      <c r="L11" s="104"/>
      <c r="M11" s="104"/>
      <c r="N11" s="104"/>
      <c r="O11" s="104"/>
    </row>
    <row r="12" spans="1:15" ht="27" customHeight="1" x14ac:dyDescent="0.25">
      <c r="B12" s="108"/>
      <c r="C12" s="109"/>
      <c r="E12" s="113"/>
      <c r="F12" s="104"/>
      <c r="G12" s="104"/>
      <c r="H12" s="104"/>
      <c r="I12" s="104"/>
      <c r="J12" s="104"/>
      <c r="K12" s="104"/>
      <c r="L12" s="104"/>
      <c r="M12" s="104"/>
      <c r="N12" s="104"/>
      <c r="O12" s="104"/>
    </row>
    <row r="13" spans="1:15" ht="27" customHeight="1" x14ac:dyDescent="0.25">
      <c r="B13" s="108"/>
      <c r="C13" s="109"/>
      <c r="E13" s="113"/>
      <c r="F13" s="104"/>
      <c r="G13" s="104"/>
      <c r="H13" s="104"/>
      <c r="I13" s="104"/>
      <c r="J13" s="104"/>
      <c r="K13" s="104"/>
      <c r="L13" s="104"/>
      <c r="M13" s="104"/>
      <c r="N13" s="104"/>
      <c r="O13" s="104"/>
    </row>
    <row r="14" spans="1:15" ht="27" customHeight="1" x14ac:dyDescent="0.25">
      <c r="B14" s="108"/>
      <c r="C14" s="109"/>
      <c r="E14" s="113"/>
      <c r="F14" s="104"/>
      <c r="G14" s="104"/>
      <c r="H14" s="104"/>
      <c r="I14" s="104"/>
      <c r="J14" s="104"/>
      <c r="K14" s="104"/>
      <c r="L14" s="104"/>
      <c r="M14" s="104"/>
      <c r="N14" s="104"/>
      <c r="O14" s="104"/>
    </row>
    <row r="15" spans="1:15" ht="27" customHeight="1" x14ac:dyDescent="0.25">
      <c r="B15" s="110"/>
      <c r="C15" s="111"/>
      <c r="E15" s="113"/>
      <c r="F15" s="104"/>
      <c r="G15" s="104"/>
      <c r="H15" s="104"/>
      <c r="I15" s="104"/>
      <c r="J15" s="104"/>
      <c r="K15" s="104"/>
      <c r="L15" s="104"/>
      <c r="M15" s="104"/>
      <c r="N15" s="104"/>
      <c r="O15" s="104"/>
    </row>
    <row r="16" spans="1:15" x14ac:dyDescent="0.25">
      <c r="E16" s="104"/>
      <c r="F16" s="104"/>
      <c r="G16" s="104"/>
      <c r="H16" s="104"/>
      <c r="I16" s="104"/>
      <c r="J16" s="104"/>
      <c r="K16" s="104"/>
      <c r="L16" s="104"/>
      <c r="M16" s="104"/>
      <c r="N16" s="104"/>
      <c r="O16" s="104"/>
    </row>
    <row r="17" spans="5:15" x14ac:dyDescent="0.25">
      <c r="E17" s="104"/>
      <c r="F17" s="104"/>
      <c r="G17" s="104"/>
      <c r="H17" s="104"/>
      <c r="I17" s="104"/>
      <c r="J17" s="104"/>
      <c r="K17" s="104"/>
      <c r="L17" s="104"/>
      <c r="M17" s="104"/>
      <c r="N17" s="104"/>
      <c r="O17" s="104"/>
    </row>
    <row r="18" spans="5:15" x14ac:dyDescent="0.25">
      <c r="E18" s="104"/>
      <c r="F18" s="104"/>
      <c r="G18" s="104"/>
      <c r="H18" s="104"/>
      <c r="I18" s="104"/>
      <c r="J18" s="104"/>
      <c r="K18" s="104"/>
      <c r="L18" s="104"/>
      <c r="M18" s="104"/>
      <c r="N18" s="104"/>
      <c r="O18" s="104"/>
    </row>
    <row r="19" spans="5:15" x14ac:dyDescent="0.25">
      <c r="E19" s="104"/>
      <c r="F19" s="104"/>
      <c r="G19" s="104"/>
      <c r="H19" s="104"/>
      <c r="I19" s="104"/>
      <c r="J19" s="104"/>
      <c r="K19" s="104"/>
      <c r="L19" s="104"/>
      <c r="M19" s="104"/>
      <c r="N19" s="104"/>
      <c r="O19" s="104"/>
    </row>
    <row r="20" spans="5:15" x14ac:dyDescent="0.25">
      <c r="E20" s="104"/>
      <c r="F20" s="104"/>
      <c r="G20" s="104"/>
      <c r="H20" s="104"/>
      <c r="I20" s="104"/>
      <c r="J20" s="104"/>
      <c r="K20" s="104"/>
      <c r="L20" s="104"/>
      <c r="M20" s="104"/>
      <c r="N20" s="104"/>
      <c r="O20" s="104"/>
    </row>
    <row r="21" spans="5:15" x14ac:dyDescent="0.25">
      <c r="E21" s="104"/>
      <c r="F21" s="104"/>
      <c r="G21" s="104"/>
      <c r="H21" s="104"/>
      <c r="I21" s="104"/>
      <c r="J21" s="104"/>
      <c r="K21" s="104"/>
      <c r="L21" s="104"/>
      <c r="M21" s="104"/>
      <c r="N21" s="104"/>
      <c r="O21" s="104"/>
    </row>
  </sheetData>
  <mergeCells count="4">
    <mergeCell ref="B3:C3"/>
    <mergeCell ref="B4:C7"/>
    <mergeCell ref="B10:C10"/>
    <mergeCell ref="B11:C1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F3D74-87B1-412D-9513-7389940EDF3B}">
  <dimension ref="A1:I22"/>
  <sheetViews>
    <sheetView showGridLines="0" zoomScale="140" zoomScaleNormal="140" workbookViewId="0">
      <selection activeCell="C14" sqref="C14"/>
    </sheetView>
  </sheetViews>
  <sheetFormatPr baseColWidth="10" defaultRowHeight="15" x14ac:dyDescent="0.25"/>
  <cols>
    <col min="1" max="1" width="21.3984375" style="1" customWidth="1"/>
    <col min="2" max="2" width="48.09765625" style="1" customWidth="1"/>
    <col min="3" max="16384" width="11.19921875" style="1"/>
  </cols>
  <sheetData>
    <row r="1" spans="1:9" ht="66" customHeight="1" x14ac:dyDescent="0.25">
      <c r="A1" s="84" t="e" vm="1">
        <v>#VALUE!</v>
      </c>
      <c r="B1" s="96" t="s">
        <v>144</v>
      </c>
    </row>
    <row r="3" spans="1:9" x14ac:dyDescent="0.25">
      <c r="A3" s="114" t="s">
        <v>165</v>
      </c>
      <c r="B3" s="115" t="s">
        <v>166</v>
      </c>
      <c r="D3" s="116" t="s">
        <v>167</v>
      </c>
      <c r="E3" s="117"/>
      <c r="F3" s="117"/>
      <c r="G3" s="117"/>
      <c r="H3" s="117"/>
      <c r="I3" s="117"/>
    </row>
    <row r="4" spans="1:9" x14ac:dyDescent="0.25">
      <c r="A4" s="118">
        <v>666282</v>
      </c>
      <c r="B4" s="119"/>
    </row>
    <row r="5" spans="1:9" x14ac:dyDescent="0.25">
      <c r="A5" s="118">
        <v>477646</v>
      </c>
      <c r="B5" s="119"/>
      <c r="D5" s="116" t="s">
        <v>168</v>
      </c>
      <c r="E5" s="117"/>
      <c r="F5" s="117"/>
      <c r="G5" s="117"/>
      <c r="H5" s="117"/>
      <c r="I5" s="117"/>
    </row>
    <row r="6" spans="1:9" x14ac:dyDescent="0.25">
      <c r="A6" s="118">
        <v>909803</v>
      </c>
      <c r="B6" s="119"/>
    </row>
    <row r="7" spans="1:9" x14ac:dyDescent="0.25">
      <c r="A7" s="118">
        <v>821985</v>
      </c>
      <c r="B7" s="119"/>
    </row>
    <row r="8" spans="1:9" x14ac:dyDescent="0.25">
      <c r="A8" s="118">
        <v>733003</v>
      </c>
      <c r="B8" s="119"/>
    </row>
    <row r="9" spans="1:9" x14ac:dyDescent="0.25">
      <c r="A9" s="118">
        <v>763249</v>
      </c>
      <c r="B9" s="119"/>
    </row>
    <row r="10" spans="1:9" x14ac:dyDescent="0.25">
      <c r="A10" s="118">
        <v>319583</v>
      </c>
      <c r="B10" s="119"/>
    </row>
    <row r="11" spans="1:9" x14ac:dyDescent="0.25">
      <c r="A11" s="118">
        <v>138791</v>
      </c>
      <c r="B11" s="119"/>
    </row>
    <row r="14" spans="1:9" ht="30" x14ac:dyDescent="0.25">
      <c r="A14" s="114" t="s">
        <v>71</v>
      </c>
      <c r="B14" s="120" t="s">
        <v>169</v>
      </c>
      <c r="D14" s="121" t="s">
        <v>170</v>
      </c>
    </row>
    <row r="15" spans="1:9" x14ac:dyDescent="0.25">
      <c r="A15" s="118" t="s">
        <v>171</v>
      </c>
      <c r="B15" s="119"/>
    </row>
    <row r="16" spans="1:9" x14ac:dyDescent="0.25">
      <c r="A16" s="118" t="s">
        <v>172</v>
      </c>
      <c r="B16" s="119"/>
    </row>
    <row r="17" spans="1:2" x14ac:dyDescent="0.25">
      <c r="A17" s="118" t="s">
        <v>173</v>
      </c>
      <c r="B17" s="119"/>
    </row>
    <row r="18" spans="1:2" x14ac:dyDescent="0.25">
      <c r="A18" s="118" t="s">
        <v>174</v>
      </c>
      <c r="B18" s="119"/>
    </row>
    <row r="19" spans="1:2" x14ac:dyDescent="0.25">
      <c r="A19" s="118" t="s">
        <v>175</v>
      </c>
      <c r="B19" s="119"/>
    </row>
    <row r="20" spans="1:2" x14ac:dyDescent="0.25">
      <c r="A20" s="118" t="s">
        <v>176</v>
      </c>
      <c r="B20" s="119"/>
    </row>
    <row r="21" spans="1:2" x14ac:dyDescent="0.25">
      <c r="A21" s="118" t="s">
        <v>177</v>
      </c>
      <c r="B21" s="119"/>
    </row>
    <row r="22" spans="1:2" x14ac:dyDescent="0.25">
      <c r="A22" s="118" t="s">
        <v>178</v>
      </c>
      <c r="B22" s="119"/>
    </row>
  </sheetData>
  <mergeCells count="2">
    <mergeCell ref="D3:I3"/>
    <mergeCell ref="D5:I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EC57E-E226-4290-8AC6-00BE6B21514E}">
  <dimension ref="A2:E7"/>
  <sheetViews>
    <sheetView showGridLines="0" zoomScale="120" zoomScaleNormal="120" workbookViewId="0">
      <selection activeCell="E4" sqref="E4"/>
    </sheetView>
  </sheetViews>
  <sheetFormatPr baseColWidth="10" defaultRowHeight="15" x14ac:dyDescent="0.25"/>
  <cols>
    <col min="1" max="1" width="11.19921875" style="1"/>
    <col min="2" max="2" width="68.8984375" style="1" customWidth="1"/>
    <col min="3" max="3" width="8.8984375" style="1" customWidth="1"/>
    <col min="4" max="4" width="11.5" style="1" bestFit="1" customWidth="1"/>
    <col min="5" max="5" width="50.09765625" style="1" customWidth="1"/>
    <col min="6" max="16384" width="11.19921875" style="1"/>
  </cols>
  <sheetData>
    <row r="2" spans="1:5" ht="60" customHeight="1" x14ac:dyDescent="0.25">
      <c r="A2" s="122" t="s">
        <v>179</v>
      </c>
      <c r="B2" s="123" t="s">
        <v>180</v>
      </c>
      <c r="D2" s="122" t="s">
        <v>181</v>
      </c>
      <c r="E2" s="123" t="s">
        <v>182</v>
      </c>
    </row>
    <row r="3" spans="1:5" ht="60" customHeight="1" x14ac:dyDescent="0.25">
      <c r="A3" s="122" t="s">
        <v>183</v>
      </c>
      <c r="B3" s="123" t="s">
        <v>184</v>
      </c>
      <c r="D3" s="122" t="s">
        <v>185</v>
      </c>
      <c r="E3" s="123" t="s">
        <v>186</v>
      </c>
    </row>
    <row r="4" spans="1:5" ht="60" customHeight="1" x14ac:dyDescent="0.25">
      <c r="A4" s="122" t="s">
        <v>187</v>
      </c>
      <c r="B4" s="123"/>
      <c r="D4" s="122" t="s">
        <v>188</v>
      </c>
      <c r="E4" s="123"/>
    </row>
    <row r="5" spans="1:5" ht="60" customHeight="1" x14ac:dyDescent="0.25">
      <c r="A5" s="122" t="s">
        <v>189</v>
      </c>
      <c r="B5" s="123"/>
      <c r="D5" s="122" t="s">
        <v>190</v>
      </c>
      <c r="E5" s="123"/>
    </row>
    <row r="6" spans="1:5" ht="60" customHeight="1" x14ac:dyDescent="0.25">
      <c r="A6" s="122" t="s">
        <v>191</v>
      </c>
      <c r="B6" s="123"/>
      <c r="D6" s="122" t="s">
        <v>192</v>
      </c>
      <c r="E6" s="123"/>
    </row>
    <row r="7" spans="1:5" ht="60" customHeight="1" x14ac:dyDescent="0.25">
      <c r="A7" s="122" t="s">
        <v>193</v>
      </c>
      <c r="B7" s="123"/>
      <c r="D7" s="122" t="s">
        <v>194</v>
      </c>
      <c r="E7" s="123"/>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08B0F-ED35-44EF-8491-6AAD3FBC2681}">
  <dimension ref="B1:I12"/>
  <sheetViews>
    <sheetView showGridLines="0" zoomScale="130" zoomScaleNormal="130" workbookViewId="0">
      <selection activeCell="C2" sqref="C2:D12"/>
    </sheetView>
  </sheetViews>
  <sheetFormatPr baseColWidth="10" defaultRowHeight="15" x14ac:dyDescent="0.25"/>
  <cols>
    <col min="1" max="1" width="26.296875" style="1" customWidth="1"/>
    <col min="2" max="2" width="22.3984375" style="1" customWidth="1"/>
    <col min="3" max="4" width="15.19921875" style="1" customWidth="1"/>
    <col min="5" max="5" width="11.19921875" style="1"/>
    <col min="6" max="6" width="8.59765625" style="1" bestFit="1" customWidth="1"/>
    <col min="7" max="7" width="11.19921875" style="1"/>
    <col min="8" max="8" width="8.09765625" style="1" customWidth="1"/>
    <col min="9" max="16384" width="11.19921875" style="1"/>
  </cols>
  <sheetData>
    <row r="1" spans="2:9" x14ac:dyDescent="0.25">
      <c r="B1" s="124" t="s">
        <v>195</v>
      </c>
      <c r="C1" s="124" t="s">
        <v>196</v>
      </c>
      <c r="D1" s="124" t="s">
        <v>197</v>
      </c>
      <c r="E1" s="125"/>
      <c r="F1" s="125"/>
      <c r="H1" s="124" t="s">
        <v>196</v>
      </c>
      <c r="I1" s="124" t="s">
        <v>197</v>
      </c>
    </row>
    <row r="2" spans="2:9" ht="45" x14ac:dyDescent="0.25">
      <c r="B2" s="126" t="s">
        <v>198</v>
      </c>
      <c r="C2" s="127"/>
      <c r="D2" s="127"/>
      <c r="H2" s="128" t="s">
        <v>199</v>
      </c>
      <c r="I2" s="128" t="s">
        <v>200</v>
      </c>
    </row>
    <row r="3" spans="2:9" ht="45" x14ac:dyDescent="0.25">
      <c r="B3" s="126" t="s">
        <v>201</v>
      </c>
      <c r="C3" s="127"/>
      <c r="D3" s="127"/>
      <c r="H3" s="128" t="s">
        <v>202</v>
      </c>
      <c r="I3" s="128" t="s">
        <v>203</v>
      </c>
    </row>
    <row r="4" spans="2:9" ht="45" x14ac:dyDescent="0.25">
      <c r="B4" s="126" t="s">
        <v>204</v>
      </c>
      <c r="C4" s="127"/>
      <c r="D4" s="127"/>
      <c r="H4" s="128" t="s">
        <v>205</v>
      </c>
      <c r="I4" s="128" t="s">
        <v>206</v>
      </c>
    </row>
    <row r="5" spans="2:9" ht="30" x14ac:dyDescent="0.25">
      <c r="B5" s="126" t="s">
        <v>207</v>
      </c>
      <c r="C5" s="127"/>
      <c r="D5" s="127"/>
      <c r="H5" s="128" t="s">
        <v>208</v>
      </c>
    </row>
    <row r="6" spans="2:9" ht="30" x14ac:dyDescent="0.25">
      <c r="B6" s="126" t="s">
        <v>209</v>
      </c>
      <c r="C6" s="127"/>
      <c r="D6" s="127"/>
      <c r="H6" s="128" t="s">
        <v>210</v>
      </c>
    </row>
    <row r="7" spans="2:9" ht="30" x14ac:dyDescent="0.25">
      <c r="B7" s="126" t="s">
        <v>211</v>
      </c>
      <c r="C7" s="127"/>
      <c r="D7" s="127"/>
    </row>
    <row r="8" spans="2:9" ht="45" x14ac:dyDescent="0.25">
      <c r="B8" s="126" t="s">
        <v>212</v>
      </c>
      <c r="C8" s="127"/>
      <c r="D8" s="127"/>
    </row>
    <row r="9" spans="2:9" ht="30" x14ac:dyDescent="0.25">
      <c r="B9" s="126" t="s">
        <v>213</v>
      </c>
      <c r="C9" s="127"/>
      <c r="D9" s="127"/>
    </row>
    <row r="10" spans="2:9" ht="30" x14ac:dyDescent="0.25">
      <c r="B10" s="126" t="s">
        <v>214</v>
      </c>
      <c r="C10" s="127"/>
      <c r="D10" s="127"/>
    </row>
    <row r="11" spans="2:9" ht="30" x14ac:dyDescent="0.25">
      <c r="B11" s="126" t="s">
        <v>207</v>
      </c>
      <c r="C11" s="127"/>
      <c r="D11" s="127"/>
    </row>
    <row r="12" spans="2:9" ht="30" x14ac:dyDescent="0.25">
      <c r="B12" s="126" t="s">
        <v>215</v>
      </c>
      <c r="C12" s="127"/>
      <c r="D12" s="127"/>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69907-5106-4DAC-84A7-3010EFE86332}">
  <dimension ref="A1:E2"/>
  <sheetViews>
    <sheetView showGridLines="0" zoomScale="110" zoomScaleNormal="110" workbookViewId="0">
      <selection activeCell="C2" sqref="C2"/>
    </sheetView>
  </sheetViews>
  <sheetFormatPr baseColWidth="10" defaultRowHeight="15" x14ac:dyDescent="0.25"/>
  <cols>
    <col min="1" max="1" width="59.59765625" style="1" customWidth="1"/>
    <col min="2" max="3" width="31.5" style="1" customWidth="1"/>
    <col min="4" max="4" width="39.59765625" style="1" customWidth="1"/>
    <col min="5" max="5" width="31.5" style="1" customWidth="1"/>
    <col min="6" max="16384" width="11.19921875" style="1"/>
  </cols>
  <sheetData>
    <row r="1" spans="1:5" x14ac:dyDescent="0.25">
      <c r="A1" s="129" t="s">
        <v>216</v>
      </c>
      <c r="B1" s="129" t="s">
        <v>217</v>
      </c>
      <c r="C1" s="129" t="s">
        <v>218</v>
      </c>
      <c r="D1" s="129" t="s">
        <v>219</v>
      </c>
      <c r="E1" s="129" t="s">
        <v>220</v>
      </c>
    </row>
    <row r="2" spans="1:5" ht="409.5" x14ac:dyDescent="0.25">
      <c r="A2" s="130" t="s">
        <v>221</v>
      </c>
      <c r="B2" s="123"/>
      <c r="C2" s="123"/>
      <c r="D2" s="123"/>
      <c r="E2" s="123"/>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5C06B-77F8-4011-A7A6-6E7A931D3B71}">
  <dimension ref="A1:D17"/>
  <sheetViews>
    <sheetView showGridLines="0" zoomScale="120" zoomScaleNormal="120" workbookViewId="0">
      <selection activeCell="D2" sqref="D2:D9"/>
    </sheetView>
  </sheetViews>
  <sheetFormatPr baseColWidth="10" defaultRowHeight="15" x14ac:dyDescent="0.25"/>
  <cols>
    <col min="1" max="1" width="58.796875" style="1" customWidth="1"/>
    <col min="2" max="2" width="8.19921875" style="1" bestFit="1" customWidth="1"/>
    <col min="3" max="3" width="9.5" style="1" bestFit="1" customWidth="1"/>
    <col min="4" max="4" width="58.796875" style="1" customWidth="1"/>
    <col min="5" max="16384" width="11.19921875" style="1"/>
  </cols>
  <sheetData>
    <row r="1" spans="1:4" x14ac:dyDescent="0.25">
      <c r="A1" s="129" t="s">
        <v>80</v>
      </c>
      <c r="B1" s="129" t="s">
        <v>222</v>
      </c>
      <c r="C1" s="129" t="s">
        <v>223</v>
      </c>
      <c r="D1" s="129"/>
    </row>
    <row r="2" spans="1:4" ht="45" x14ac:dyDescent="0.25">
      <c r="A2" s="126" t="s">
        <v>224</v>
      </c>
      <c r="B2" s="131" t="s">
        <v>225</v>
      </c>
      <c r="C2" s="131" t="s">
        <v>226</v>
      </c>
      <c r="D2" s="126"/>
    </row>
    <row r="3" spans="1:4" ht="45" x14ac:dyDescent="0.25">
      <c r="A3" s="126" t="s">
        <v>224</v>
      </c>
      <c r="B3" s="131" t="s">
        <v>225</v>
      </c>
      <c r="C3" s="131" t="s">
        <v>227</v>
      </c>
      <c r="D3" s="126"/>
    </row>
    <row r="4" spans="1:4" ht="45" x14ac:dyDescent="0.25">
      <c r="A4" s="126" t="s">
        <v>224</v>
      </c>
      <c r="B4" s="131" t="s">
        <v>225</v>
      </c>
      <c r="C4" s="131" t="s">
        <v>228</v>
      </c>
      <c r="D4" s="126"/>
    </row>
    <row r="5" spans="1:4" ht="45" x14ac:dyDescent="0.25">
      <c r="A5" s="126" t="s">
        <v>224</v>
      </c>
      <c r="B5" s="131" t="s">
        <v>225</v>
      </c>
      <c r="C5" s="131" t="s">
        <v>229</v>
      </c>
      <c r="D5" s="126"/>
    </row>
    <row r="6" spans="1:4" ht="45" x14ac:dyDescent="0.25">
      <c r="A6" s="126" t="s">
        <v>224</v>
      </c>
      <c r="B6" s="131" t="s">
        <v>225</v>
      </c>
      <c r="C6" s="131" t="s">
        <v>230</v>
      </c>
      <c r="D6" s="126"/>
    </row>
    <row r="7" spans="1:4" ht="45" x14ac:dyDescent="0.25">
      <c r="A7" s="126" t="s">
        <v>224</v>
      </c>
      <c r="B7" s="131" t="s">
        <v>225</v>
      </c>
      <c r="C7" s="131" t="s">
        <v>231</v>
      </c>
      <c r="D7" s="126"/>
    </row>
    <row r="8" spans="1:4" ht="45" x14ac:dyDescent="0.25">
      <c r="A8" s="126" t="s">
        <v>224</v>
      </c>
      <c r="B8" s="131" t="s">
        <v>225</v>
      </c>
      <c r="C8" s="131" t="s">
        <v>232</v>
      </c>
      <c r="D8" s="126"/>
    </row>
    <row r="9" spans="1:4" ht="45" x14ac:dyDescent="0.25">
      <c r="A9" s="126" t="s">
        <v>224</v>
      </c>
      <c r="B9" s="131" t="s">
        <v>225</v>
      </c>
      <c r="C9" s="131" t="s">
        <v>233</v>
      </c>
      <c r="D9" s="126"/>
    </row>
    <row r="10" spans="1:4" x14ac:dyDescent="0.25">
      <c r="A10" s="132"/>
      <c r="B10" s="132"/>
      <c r="D10" s="132"/>
    </row>
    <row r="11" spans="1:4" x14ac:dyDescent="0.25">
      <c r="A11" s="132"/>
      <c r="B11" s="132"/>
      <c r="D11" s="132"/>
    </row>
    <row r="12" spans="1:4" x14ac:dyDescent="0.25">
      <c r="A12" s="132"/>
      <c r="B12" s="132"/>
      <c r="D12" s="132"/>
    </row>
    <row r="13" spans="1:4" x14ac:dyDescent="0.25">
      <c r="A13" s="132"/>
      <c r="B13" s="132"/>
      <c r="D13" s="132"/>
    </row>
    <row r="14" spans="1:4" x14ac:dyDescent="0.25">
      <c r="A14" s="132"/>
      <c r="B14" s="132"/>
      <c r="D14" s="132"/>
    </row>
    <row r="15" spans="1:4" x14ac:dyDescent="0.25">
      <c r="A15" s="132"/>
      <c r="B15" s="132"/>
      <c r="D15" s="132"/>
    </row>
    <row r="16" spans="1:4" x14ac:dyDescent="0.25">
      <c r="A16" s="132"/>
      <c r="B16" s="132"/>
      <c r="D16" s="132"/>
    </row>
    <row r="17" spans="1:4" x14ac:dyDescent="0.25">
      <c r="A17" s="132"/>
      <c r="B17" s="132"/>
      <c r="D17" s="132"/>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4BAD4-A646-4B5C-B768-B60E0A12D493}">
  <dimension ref="A1:F16"/>
  <sheetViews>
    <sheetView showGridLines="0" zoomScale="140" zoomScaleNormal="140" workbookViewId="0">
      <selection activeCell="B2" sqref="B2:B16"/>
    </sheetView>
  </sheetViews>
  <sheetFormatPr baseColWidth="10" defaultRowHeight="15" x14ac:dyDescent="0.25"/>
  <cols>
    <col min="1" max="1" width="46" style="1" bestFit="1" customWidth="1"/>
    <col min="2" max="2" width="39.59765625" style="1" customWidth="1"/>
    <col min="3" max="3" width="9" style="1" bestFit="1" customWidth="1"/>
    <col min="4" max="5" width="11.19921875" style="1"/>
    <col min="6" max="6" width="13.09765625" style="1" customWidth="1"/>
    <col min="7" max="16384" width="11.19921875" style="1"/>
  </cols>
  <sheetData>
    <row r="1" spans="1:6" x14ac:dyDescent="0.25">
      <c r="A1" s="124" t="s">
        <v>234</v>
      </c>
      <c r="B1" s="124" t="s">
        <v>235</v>
      </c>
      <c r="F1" s="124" t="s">
        <v>234</v>
      </c>
    </row>
    <row r="2" spans="1:6" x14ac:dyDescent="0.25">
      <c r="A2" s="128" t="s">
        <v>236</v>
      </c>
      <c r="B2" s="128"/>
      <c r="F2" s="128" t="s">
        <v>56</v>
      </c>
    </row>
    <row r="3" spans="1:6" x14ac:dyDescent="0.25">
      <c r="A3" s="128" t="s">
        <v>237</v>
      </c>
      <c r="B3" s="128"/>
      <c r="F3" s="128" t="s">
        <v>238</v>
      </c>
    </row>
    <row r="4" spans="1:6" x14ac:dyDescent="0.25">
      <c r="A4" s="128" t="s">
        <v>239</v>
      </c>
      <c r="B4" s="128"/>
      <c r="F4" s="128" t="s">
        <v>202</v>
      </c>
    </row>
    <row r="5" spans="1:6" x14ac:dyDescent="0.25">
      <c r="A5" s="128" t="s">
        <v>240</v>
      </c>
      <c r="B5" s="128"/>
      <c r="F5" s="128" t="s">
        <v>208</v>
      </c>
    </row>
    <row r="6" spans="1:6" x14ac:dyDescent="0.25">
      <c r="A6" s="128" t="s">
        <v>241</v>
      </c>
      <c r="B6" s="128"/>
      <c r="F6" s="128" t="s">
        <v>205</v>
      </c>
    </row>
    <row r="7" spans="1:6" x14ac:dyDescent="0.25">
      <c r="A7" s="128" t="s">
        <v>242</v>
      </c>
      <c r="B7" s="128"/>
      <c r="F7" s="128" t="s">
        <v>243</v>
      </c>
    </row>
    <row r="8" spans="1:6" x14ac:dyDescent="0.25">
      <c r="A8" s="128" t="s">
        <v>244</v>
      </c>
      <c r="B8" s="128"/>
      <c r="F8" s="128" t="s">
        <v>245</v>
      </c>
    </row>
    <row r="9" spans="1:6" x14ac:dyDescent="0.25">
      <c r="A9" s="128" t="s">
        <v>246</v>
      </c>
      <c r="B9" s="128"/>
      <c r="F9" s="128" t="s">
        <v>247</v>
      </c>
    </row>
    <row r="10" spans="1:6" x14ac:dyDescent="0.25">
      <c r="A10" s="128" t="s">
        <v>248</v>
      </c>
      <c r="B10" s="128"/>
      <c r="F10" s="128" t="s">
        <v>249</v>
      </c>
    </row>
    <row r="11" spans="1:6" x14ac:dyDescent="0.25">
      <c r="A11" s="128" t="s">
        <v>250</v>
      </c>
      <c r="B11" s="128"/>
      <c r="F11" s="128" t="s">
        <v>251</v>
      </c>
    </row>
    <row r="12" spans="1:6" x14ac:dyDescent="0.25">
      <c r="A12" s="128" t="s">
        <v>252</v>
      </c>
      <c r="B12" s="128"/>
      <c r="F12" s="128" t="s">
        <v>253</v>
      </c>
    </row>
    <row r="13" spans="1:6" x14ac:dyDescent="0.25">
      <c r="A13" s="128" t="s">
        <v>254</v>
      </c>
      <c r="B13" s="128"/>
      <c r="F13" s="128" t="s">
        <v>255</v>
      </c>
    </row>
    <row r="14" spans="1:6" x14ac:dyDescent="0.25">
      <c r="A14" s="128" t="s">
        <v>256</v>
      </c>
      <c r="B14" s="128"/>
      <c r="F14" s="128" t="s">
        <v>257</v>
      </c>
    </row>
    <row r="15" spans="1:6" x14ac:dyDescent="0.25">
      <c r="A15" s="128" t="s">
        <v>258</v>
      </c>
      <c r="B15" s="128"/>
      <c r="F15" s="128" t="s">
        <v>259</v>
      </c>
    </row>
    <row r="16" spans="1:6" x14ac:dyDescent="0.25">
      <c r="A16" s="128" t="s">
        <v>260</v>
      </c>
      <c r="B16" s="128"/>
      <c r="F16" s="128" t="s">
        <v>261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F4DFD-C148-4FC2-84A3-5ECFE74F06A8}">
  <dimension ref="A1:B6"/>
  <sheetViews>
    <sheetView zoomScale="160" zoomScaleNormal="160" workbookViewId="0">
      <selection activeCell="B5" sqref="B5"/>
    </sheetView>
  </sheetViews>
  <sheetFormatPr baseColWidth="10" defaultRowHeight="15" x14ac:dyDescent="0.25"/>
  <cols>
    <col min="1" max="1" width="39" style="1" bestFit="1" customWidth="1"/>
    <col min="2" max="2" width="10.296875" style="1" bestFit="1" customWidth="1"/>
    <col min="3" max="16384" width="11.19921875" style="1"/>
  </cols>
  <sheetData>
    <row r="1" spans="1:2" x14ac:dyDescent="0.25">
      <c r="A1" s="1" t="s">
        <v>262</v>
      </c>
      <c r="B1" s="1" t="s">
        <v>263</v>
      </c>
    </row>
    <row r="2" spans="1:2" x14ac:dyDescent="0.25">
      <c r="A2" s="1" t="s">
        <v>264</v>
      </c>
    </row>
    <row r="3" spans="1:2" x14ac:dyDescent="0.25">
      <c r="A3" s="1" t="s">
        <v>265</v>
      </c>
    </row>
    <row r="4" spans="1:2" x14ac:dyDescent="0.25">
      <c r="A4" s="1" t="s">
        <v>266</v>
      </c>
    </row>
    <row r="5" spans="1:2" x14ac:dyDescent="0.25">
      <c r="A5" s="1" t="s">
        <v>267</v>
      </c>
    </row>
    <row r="6" spans="1:2" x14ac:dyDescent="0.25">
      <c r="A6" s="1" t="s">
        <v>268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CAE3-223E-43C2-96FB-6E4E1637D465}">
  <sheetPr codeName="Hoja22">
    <tabColor theme="8" tint="0.39997558519241921"/>
  </sheetPr>
  <dimension ref="A1"/>
  <sheetViews>
    <sheetView workbookViewId="0"/>
  </sheetViews>
  <sheetFormatPr baseColWidth="10" defaultRowHeight="18.75" x14ac:dyDescent="0.3"/>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2D63E-F1A1-46EE-B3BE-68FC32765D38}">
  <sheetPr codeName="Hoja29"/>
  <dimension ref="A1"/>
  <sheetViews>
    <sheetView showGridLines="0" zoomScale="90" zoomScaleNormal="90" workbookViewId="0">
      <selection activeCell="Q17" sqref="Q17"/>
    </sheetView>
  </sheetViews>
  <sheetFormatPr baseColWidth="10" defaultRowHeight="18.75" x14ac:dyDescent="0.3"/>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8B877-9210-41D7-833F-8FB9EEB16A33}">
  <sheetPr codeName="Hoja12">
    <tabColor theme="9" tint="0.39997558519241921"/>
  </sheetPr>
  <dimension ref="A1:D7"/>
  <sheetViews>
    <sheetView zoomScale="140" zoomScaleNormal="140" workbookViewId="0">
      <selection activeCell="Q17" sqref="Q17"/>
    </sheetView>
  </sheetViews>
  <sheetFormatPr baseColWidth="10" defaultRowHeight="18.75" x14ac:dyDescent="0.3"/>
  <cols>
    <col min="2" max="2" width="11.5" bestFit="1" customWidth="1"/>
  </cols>
  <sheetData>
    <row r="1" spans="1:4" ht="19.5" thickBot="1" x14ac:dyDescent="0.35">
      <c r="A1" s="28" t="s">
        <v>0</v>
      </c>
      <c r="B1" s="29" t="s">
        <v>28</v>
      </c>
    </row>
    <row r="2" spans="1:4" x14ac:dyDescent="0.3">
      <c r="A2" s="22" t="s">
        <v>2</v>
      </c>
      <c r="B2" s="25">
        <v>1000000</v>
      </c>
    </row>
    <row r="3" spans="1:4" x14ac:dyDescent="0.3">
      <c r="A3" s="23" t="s">
        <v>90</v>
      </c>
      <c r="B3" s="26">
        <v>900000</v>
      </c>
      <c r="D3" s="79"/>
    </row>
    <row r="4" spans="1:4" x14ac:dyDescent="0.3">
      <c r="A4" s="23" t="s">
        <v>4</v>
      </c>
      <c r="B4" s="26">
        <v>1200000</v>
      </c>
    </row>
    <row r="5" spans="1:4" x14ac:dyDescent="0.3">
      <c r="A5" s="23" t="s">
        <v>69</v>
      </c>
      <c r="B5" s="26">
        <v>1500000</v>
      </c>
      <c r="D5" s="79"/>
    </row>
    <row r="6" spans="1:4" x14ac:dyDescent="0.3">
      <c r="A6" s="23" t="s">
        <v>91</v>
      </c>
      <c r="B6" s="26">
        <v>850000</v>
      </c>
    </row>
    <row r="7" spans="1:4" ht="19.5" thickBot="1" x14ac:dyDescent="0.35">
      <c r="A7" s="24" t="s">
        <v>6</v>
      </c>
      <c r="B7" s="27">
        <v>750000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4D0FE-0826-4E43-AECB-12D7EAF61851}">
  <sheetPr codeName="Hoja15">
    <tabColor theme="9" tint="0.39997558519241921"/>
  </sheetPr>
  <dimension ref="A1:B3"/>
  <sheetViews>
    <sheetView showGridLines="0" zoomScale="140" zoomScaleNormal="140" workbookViewId="0">
      <selection activeCell="Q17" sqref="Q17"/>
    </sheetView>
  </sheetViews>
  <sheetFormatPr baseColWidth="10" defaultRowHeight="18.75" x14ac:dyDescent="0.3"/>
  <cols>
    <col min="1" max="1" width="15.69921875" customWidth="1"/>
  </cols>
  <sheetData>
    <row r="1" spans="1:2" x14ac:dyDescent="0.3">
      <c r="A1" s="35" t="s">
        <v>93</v>
      </c>
      <c r="B1" s="32">
        <v>60</v>
      </c>
    </row>
    <row r="2" spans="1:2" x14ac:dyDescent="0.3">
      <c r="A2" s="36" t="s">
        <v>94</v>
      </c>
      <c r="B2" s="33">
        <f>100-B1</f>
        <v>40</v>
      </c>
    </row>
    <row r="3" spans="1:2" ht="19.5" thickBot="1" x14ac:dyDescent="0.35">
      <c r="A3" s="37" t="s">
        <v>95</v>
      </c>
      <c r="B3" s="34">
        <f>B1/100</f>
        <v>0.6</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73AF9-246F-4B97-A8DC-4C9D5ED7BA53}">
  <sheetPr codeName="Hoja7">
    <tabColor theme="9" tint="0.39997558519241921"/>
  </sheetPr>
  <dimension ref="A1:G4"/>
  <sheetViews>
    <sheetView zoomScale="140" zoomScaleNormal="140" workbookViewId="0">
      <selection activeCell="Q17" sqref="Q17"/>
    </sheetView>
  </sheetViews>
  <sheetFormatPr baseColWidth="10" defaultRowHeight="18.75" x14ac:dyDescent="0.3"/>
  <cols>
    <col min="1" max="1" width="14.3984375" bestFit="1" customWidth="1"/>
  </cols>
  <sheetData>
    <row r="1" spans="1:7" x14ac:dyDescent="0.3">
      <c r="A1" s="46"/>
      <c r="B1" s="49" t="s">
        <v>66</v>
      </c>
      <c r="C1" s="49" t="s">
        <v>67</v>
      </c>
      <c r="D1" s="49" t="s">
        <v>68</v>
      </c>
      <c r="E1" s="49" t="s">
        <v>116</v>
      </c>
      <c r="F1" s="49" t="s">
        <v>117</v>
      </c>
      <c r="G1" s="49" t="s">
        <v>118</v>
      </c>
    </row>
    <row r="2" spans="1:7" x14ac:dyDescent="0.3">
      <c r="A2" s="47" t="s">
        <v>119</v>
      </c>
      <c r="B2" s="48">
        <v>1000</v>
      </c>
      <c r="C2" s="48">
        <v>2500</v>
      </c>
      <c r="D2" s="48">
        <v>3500</v>
      </c>
      <c r="E2" s="48">
        <v>2500</v>
      </c>
      <c r="F2" s="48">
        <v>1000</v>
      </c>
      <c r="G2" s="48">
        <v>4500</v>
      </c>
    </row>
    <row r="3" spans="1:7" x14ac:dyDescent="0.3">
      <c r="A3" s="47" t="s">
        <v>120</v>
      </c>
      <c r="B3" s="48">
        <v>5000</v>
      </c>
      <c r="C3" s="48">
        <v>4500</v>
      </c>
      <c r="D3" s="48">
        <v>7000</v>
      </c>
      <c r="E3" s="48">
        <v>5000</v>
      </c>
      <c r="F3" s="48">
        <v>2000</v>
      </c>
      <c r="G3" s="48">
        <v>8000</v>
      </c>
    </row>
    <row r="4" spans="1:7" x14ac:dyDescent="0.3">
      <c r="A4" s="47" t="s">
        <v>121</v>
      </c>
      <c r="B4" s="48">
        <v>10000</v>
      </c>
      <c r="C4" s="48">
        <v>12000</v>
      </c>
      <c r="D4" s="48">
        <v>15000</v>
      </c>
      <c r="E4" s="48">
        <v>12500</v>
      </c>
      <c r="F4" s="48">
        <v>11000</v>
      </c>
      <c r="G4" s="48">
        <v>15500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F0A56-B39F-4713-A821-B4033E7112EE}">
  <sheetPr codeName="Hoja21">
    <tabColor theme="8" tint="0.39997558519241921"/>
  </sheetPr>
  <dimension ref="A1"/>
  <sheetViews>
    <sheetView workbookViewId="0">
      <selection activeCell="Q17" sqref="Q17"/>
    </sheetView>
  </sheetViews>
  <sheetFormatPr baseColWidth="10" defaultRowHeight="18.75" x14ac:dyDescent="0.3"/>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1073F-15A3-4C5B-8FA1-F0FA560D6DFF}">
  <sheetPr codeName="Hoja27">
    <tabColor theme="8" tint="0.59999389629810485"/>
  </sheetPr>
  <dimension ref="A1"/>
  <sheetViews>
    <sheetView workbookViewId="0">
      <selection activeCell="J23" sqref="J23"/>
    </sheetView>
  </sheetViews>
  <sheetFormatPr baseColWidth="10" defaultRowHeight="18.75"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33</vt:i4>
      </vt:variant>
    </vt:vector>
  </HeadingPairs>
  <TitlesOfParts>
    <vt:vector size="33" baseType="lpstr">
      <vt:lpstr>Rellenado Rápido</vt:lpstr>
      <vt:lpstr>Rellenar celdas en blanco </vt:lpstr>
      <vt:lpstr>Formularios</vt:lpstr>
      <vt:lpstr>Consolidar datos en Excel</vt:lpstr>
      <vt:lpstr>Consolidar Datos Nivel TOP</vt:lpstr>
      <vt:lpstr>Usar la cámara en Excel</vt:lpstr>
      <vt:lpstr>📊Emojis en tus Excel </vt:lpstr>
      <vt:lpstr>Atajo para sumar en Excel</vt:lpstr>
      <vt:lpstr>Seleccionar Celdas y copiar dat</vt:lpstr>
      <vt:lpstr>Ocultar Hoja Nivel PRO</vt:lpstr>
      <vt:lpstr>Función TEXTO</vt:lpstr>
      <vt:lpstr>Limpiar un listado en Excel</vt:lpstr>
      <vt:lpstr>Línea de Control</vt:lpstr>
      <vt:lpstr>Transponer</vt:lpstr>
      <vt:lpstr>Crear un sorteo</vt:lpstr>
      <vt:lpstr>Minigráficos (2)</vt:lpstr>
      <vt:lpstr>Grafico de velocimetro</vt:lpstr>
      <vt:lpstr>GPT</vt:lpstr>
      <vt:lpstr>GPT LIST</vt:lpstr>
      <vt:lpstr>GPT_FORMAT</vt:lpstr>
      <vt:lpstr>GPT_FILL</vt:lpstr>
      <vt:lpstr>GPT_CLASSIFY</vt:lpstr>
      <vt:lpstr>GPT_SUMMARIZE</vt:lpstr>
      <vt:lpstr>GPT_TRANSLATE</vt:lpstr>
      <vt:lpstr>GPT_TAG</vt:lpstr>
      <vt:lpstr>GPT_EXTRACT</vt:lpstr>
      <vt:lpstr>Menu Interactivo</vt:lpstr>
      <vt:lpstr>Testimonios</vt:lpstr>
      <vt:lpstr>Gráfico doble escala</vt:lpstr>
      <vt:lpstr>Gráfico de anillo</vt:lpstr>
      <vt:lpstr>Minigráficos</vt:lpstr>
      <vt:lpstr>porcentajes en Tablas Dinámicas</vt:lpstr>
      <vt:lpstr>Top Tablas dinámicas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Miguel Antunez Ramos</cp:lastModifiedBy>
  <cp:lastPrinted>2022-08-18T13:20:40Z</cp:lastPrinted>
  <dcterms:created xsi:type="dcterms:W3CDTF">2022-05-18T08:57:54Z</dcterms:created>
  <dcterms:modified xsi:type="dcterms:W3CDTF">2025-01-29T09:11:49Z</dcterms:modified>
</cp:coreProperties>
</file>